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35" windowWidth="20730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87" i="1" l="1"/>
  <c r="I187" i="1"/>
  <c r="H187" i="1"/>
  <c r="G187" i="1"/>
  <c r="F187" i="1"/>
  <c r="B186" i="1"/>
  <c r="A186" i="1"/>
  <c r="J185" i="1"/>
  <c r="I185" i="1"/>
  <c r="H185" i="1"/>
  <c r="G185" i="1"/>
  <c r="F185" i="1"/>
  <c r="B179" i="1"/>
  <c r="A179" i="1"/>
  <c r="J178" i="1"/>
  <c r="I178" i="1"/>
  <c r="H178" i="1"/>
  <c r="G178" i="1"/>
  <c r="F178" i="1"/>
  <c r="B175" i="1"/>
  <c r="A175" i="1"/>
  <c r="L174" i="1"/>
  <c r="J174" i="1"/>
  <c r="I174" i="1"/>
  <c r="H174" i="1"/>
  <c r="G174" i="1"/>
  <c r="F174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6" i="1"/>
  <c r="A156" i="1"/>
  <c r="L155" i="1"/>
  <c r="J155" i="1"/>
  <c r="I155" i="1"/>
  <c r="H155" i="1"/>
  <c r="G155" i="1"/>
  <c r="F155" i="1"/>
  <c r="B148" i="1"/>
  <c r="A148" i="1"/>
  <c r="J147" i="1"/>
  <c r="I147" i="1"/>
  <c r="H147" i="1"/>
  <c r="G147" i="1"/>
  <c r="F147" i="1"/>
  <c r="B142" i="1"/>
  <c r="A142" i="1"/>
  <c r="J141" i="1"/>
  <c r="I141" i="1"/>
  <c r="H141" i="1"/>
  <c r="G141" i="1"/>
  <c r="F141" i="1"/>
  <c r="B138" i="1"/>
  <c r="A138" i="1"/>
  <c r="L137" i="1"/>
  <c r="J137" i="1"/>
  <c r="I137" i="1"/>
  <c r="H137" i="1"/>
  <c r="G137" i="1"/>
  <c r="F137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20" i="1"/>
  <c r="A120" i="1"/>
  <c r="L119" i="1"/>
  <c r="J119" i="1"/>
  <c r="I119" i="1"/>
  <c r="H119" i="1"/>
  <c r="G119" i="1"/>
  <c r="F119" i="1"/>
  <c r="B113" i="1"/>
  <c r="A113" i="1"/>
  <c r="J112" i="1"/>
  <c r="I112" i="1"/>
  <c r="H112" i="1"/>
  <c r="G112" i="1"/>
  <c r="F112" i="1"/>
  <c r="B106" i="1"/>
  <c r="A106" i="1"/>
  <c r="J105" i="1"/>
  <c r="I105" i="1"/>
  <c r="H105" i="1"/>
  <c r="G105" i="1"/>
  <c r="F105" i="1"/>
  <c r="B102" i="1"/>
  <c r="A102" i="1"/>
  <c r="L101" i="1"/>
  <c r="J101" i="1"/>
  <c r="I101" i="1"/>
  <c r="H101" i="1"/>
  <c r="G101" i="1"/>
  <c r="F101" i="1"/>
  <c r="B95" i="1"/>
  <c r="A95" i="1"/>
  <c r="J94" i="1"/>
  <c r="I94" i="1"/>
  <c r="H94" i="1"/>
  <c r="G94" i="1"/>
  <c r="F94" i="1"/>
  <c r="B89" i="1"/>
  <c r="A89" i="1"/>
  <c r="J88" i="1"/>
  <c r="I88" i="1"/>
  <c r="H88" i="1"/>
  <c r="G88" i="1"/>
  <c r="F88" i="1"/>
  <c r="B85" i="1"/>
  <c r="A85" i="1"/>
  <c r="L84" i="1"/>
  <c r="J84" i="1"/>
  <c r="I84" i="1"/>
  <c r="H84" i="1"/>
  <c r="G84" i="1"/>
  <c r="F84" i="1"/>
  <c r="B78" i="1"/>
  <c r="A78" i="1"/>
  <c r="J77" i="1"/>
  <c r="I77" i="1"/>
  <c r="H77" i="1"/>
  <c r="G77" i="1"/>
  <c r="F77" i="1"/>
  <c r="B71" i="1"/>
  <c r="A71" i="1"/>
  <c r="J70" i="1"/>
  <c r="I70" i="1"/>
  <c r="H70" i="1"/>
  <c r="G70" i="1"/>
  <c r="F70" i="1"/>
  <c r="B67" i="1"/>
  <c r="A67" i="1"/>
  <c r="L66" i="1"/>
  <c r="J66" i="1"/>
  <c r="I66" i="1"/>
  <c r="H66" i="1"/>
  <c r="G66" i="1"/>
  <c r="F66" i="1"/>
  <c r="B60" i="1"/>
  <c r="A60" i="1"/>
  <c r="J59" i="1"/>
  <c r="I59" i="1"/>
  <c r="H59" i="1"/>
  <c r="G59" i="1"/>
  <c r="F59" i="1"/>
  <c r="B53" i="1"/>
  <c r="A53" i="1"/>
  <c r="J52" i="1"/>
  <c r="I52" i="1"/>
  <c r="H52" i="1"/>
  <c r="G52" i="1"/>
  <c r="F52" i="1"/>
  <c r="B49" i="1"/>
  <c r="A49" i="1"/>
  <c r="L48" i="1"/>
  <c r="J48" i="1"/>
  <c r="I48" i="1"/>
  <c r="H48" i="1"/>
  <c r="G48" i="1"/>
  <c r="F48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30" i="1"/>
  <c r="A30" i="1"/>
  <c r="L29" i="1"/>
  <c r="J29" i="1"/>
  <c r="I29" i="1"/>
  <c r="H29" i="1"/>
  <c r="G29" i="1"/>
  <c r="F29" i="1"/>
  <c r="B23" i="1"/>
  <c r="A23" i="1"/>
  <c r="J22" i="1"/>
  <c r="I22" i="1"/>
  <c r="H22" i="1"/>
  <c r="G22" i="1"/>
  <c r="F22" i="1"/>
  <c r="B16" i="1"/>
  <c r="A16" i="1"/>
  <c r="J15" i="1"/>
  <c r="I15" i="1"/>
  <c r="H15" i="1"/>
  <c r="G15" i="1"/>
  <c r="F15" i="1"/>
  <c r="B12" i="1"/>
  <c r="A12" i="1"/>
  <c r="L11" i="1"/>
  <c r="J11" i="1"/>
  <c r="I11" i="1"/>
  <c r="H11" i="1"/>
  <c r="G11" i="1"/>
  <c r="F11" i="1"/>
  <c r="H167" i="1" l="1"/>
  <c r="J167" i="1"/>
  <c r="H186" i="1"/>
  <c r="J186" i="1"/>
  <c r="G186" i="1"/>
  <c r="I186" i="1"/>
  <c r="F186" i="1"/>
  <c r="F167" i="1"/>
  <c r="G148" i="1"/>
  <c r="I148" i="1"/>
  <c r="F148" i="1"/>
  <c r="H148" i="1"/>
  <c r="J148" i="1"/>
  <c r="G167" i="1"/>
  <c r="I167" i="1"/>
  <c r="G113" i="1"/>
  <c r="I113" i="1"/>
  <c r="F113" i="1"/>
  <c r="H113" i="1"/>
  <c r="J113" i="1"/>
  <c r="H131" i="1"/>
  <c r="G131" i="1"/>
  <c r="I131" i="1"/>
  <c r="J131" i="1"/>
  <c r="F131" i="1"/>
  <c r="G78" i="1"/>
  <c r="I78" i="1"/>
  <c r="F41" i="1"/>
  <c r="H41" i="1"/>
  <c r="J41" i="1"/>
  <c r="F60" i="1"/>
  <c r="H60" i="1"/>
  <c r="J60" i="1"/>
  <c r="F78" i="1"/>
  <c r="H78" i="1"/>
  <c r="J78" i="1"/>
  <c r="J95" i="1"/>
  <c r="G95" i="1"/>
  <c r="I95" i="1"/>
  <c r="H95" i="1"/>
  <c r="F95" i="1"/>
  <c r="G60" i="1"/>
  <c r="I60" i="1"/>
  <c r="G41" i="1"/>
  <c r="I41" i="1"/>
  <c r="G23" i="1"/>
  <c r="I23" i="1"/>
  <c r="F23" i="1"/>
  <c r="H23" i="1"/>
  <c r="J23" i="1"/>
  <c r="L187" i="1"/>
  <c r="L33" i="1"/>
  <c r="L41" i="1"/>
  <c r="L52" i="1"/>
  <c r="L60" i="1"/>
  <c r="L113" i="1"/>
  <c r="L105" i="1"/>
  <c r="L186" i="1"/>
  <c r="L178" i="1"/>
  <c r="L148" i="1"/>
  <c r="L141" i="1"/>
  <c r="L70" i="1"/>
  <c r="L78" i="1"/>
  <c r="L88" i="1"/>
  <c r="L95" i="1"/>
  <c r="L123" i="1"/>
  <c r="L131" i="1"/>
  <c r="L159" i="1"/>
  <c r="L167" i="1"/>
  <c r="L23" i="1"/>
  <c r="L15" i="1"/>
  <c r="L22" i="1"/>
  <c r="L112" i="1"/>
  <c r="L77" i="1"/>
  <c r="L40" i="1"/>
  <c r="L147" i="1"/>
  <c r="L59" i="1"/>
  <c r="L94" i="1"/>
  <c r="L130" i="1"/>
  <c r="L185" i="1"/>
  <c r="L166" i="1"/>
</calcChain>
</file>

<file path=xl/sharedStrings.xml><?xml version="1.0" encoding="utf-8"?>
<sst xmlns="http://schemas.openxmlformats.org/spreadsheetml/2006/main" count="384" uniqueCount="93">
  <si>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</si>
  <si>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</si>
  <si>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</si>
  <si>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</si>
  <si>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</si>
  <si>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</si>
  <si>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</si>
  <si>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</si>
  <si>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</si>
  <si>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</si>
  <si>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</si>
  <si>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</si>
  <si>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</si>
  <si>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</si>
  <si>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</si>
  <si>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</si>
  <si>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</si>
  <si>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</si>
  <si>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</si>
  <si>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</si>
  <si>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</si>
  <si>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</si>
  <si>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</si>
  <si>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</si>
  <si>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</si>
  <si>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</si>
  <si>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</si>
  <si>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</si>
  <si>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</si>
  <si>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</si>
  <si>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</si>
  <si>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</si>
  <si>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</si>
  <si>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</si>
  <si>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</si>
  <si>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</si>
  <si>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</si>
  <si>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</si>
  <si>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СШ №43 им. А.С. Пушкина</t>
  </si>
  <si>
    <t>Табунова Т.А.</t>
  </si>
  <si>
    <t>директор школы</t>
  </si>
  <si>
    <t>Каша "Дружба" молочная  жидкая с маслом сливочным 250/5</t>
  </si>
  <si>
    <t>Чай с сахаром 200/15</t>
  </si>
  <si>
    <t>Батончик к чаю</t>
  </si>
  <si>
    <t>Яблоко 1 шт</t>
  </si>
  <si>
    <t xml:space="preserve">Сок в индивидуальной упаковке </t>
  </si>
  <si>
    <t xml:space="preserve">Пирожок с конфитюром </t>
  </si>
  <si>
    <t>Суп с макаронными  изделиями, курой 200/10</t>
  </si>
  <si>
    <t xml:space="preserve">Рис отварной </t>
  </si>
  <si>
    <t>Напиток из смеси сухофруктов</t>
  </si>
  <si>
    <t xml:space="preserve">Хлеб ржаной </t>
  </si>
  <si>
    <t>Тефтели Нежные с соусом 70/50</t>
  </si>
  <si>
    <t>ТУ 10.71.1</t>
  </si>
  <si>
    <t>ТТК</t>
  </si>
  <si>
    <t>ГОСТ 2077-</t>
  </si>
  <si>
    <t>ТУ</t>
  </si>
  <si>
    <t>Шницель из свинины рубленый</t>
  </si>
  <si>
    <t>Картофельное пюре</t>
  </si>
  <si>
    <t>Батон йодированный</t>
  </si>
  <si>
    <t>Щи из свежей капусты с картофелем</t>
  </si>
  <si>
    <t>Гуляш из свинины 45/45</t>
  </si>
  <si>
    <t>Макароны отварные</t>
  </si>
  <si>
    <t>Компот из яблок свежих</t>
  </si>
  <si>
    <t>Хлеб ржаной</t>
  </si>
  <si>
    <t>Сок в индивидуальной упаковке</t>
  </si>
  <si>
    <t>Пирожок с яблоками</t>
  </si>
  <si>
    <t>Ёжики мясные с соусом 120/70</t>
  </si>
  <si>
    <t>Овощи натуральные свежие (помидор)</t>
  </si>
  <si>
    <t>Печенье 1шт</t>
  </si>
  <si>
    <t>Суп картофельный с горохом лущеным</t>
  </si>
  <si>
    <t>Жаркое по-домашнему 24/176гр (говяд. конс.)</t>
  </si>
  <si>
    <t>Напиток из компотной смеси с/м</t>
  </si>
  <si>
    <t>Булочка домашняя</t>
  </si>
  <si>
    <t>Слойка с конфитюром</t>
  </si>
  <si>
    <t>ГОСТ 24901</t>
  </si>
  <si>
    <t>овощи</t>
  </si>
  <si>
    <t>Омлет натуральный с маслом 150/5</t>
  </si>
  <si>
    <t>Борщ из свежей капусты с картофелем</t>
  </si>
  <si>
    <t>Гуляш из птицы 50/50</t>
  </si>
  <si>
    <t>Каша гречневая рассыпчатая</t>
  </si>
  <si>
    <t>Биточек мясной "Сочный"</t>
  </si>
  <si>
    <t>Рассольник Ленинградский с перловкой 250</t>
  </si>
  <si>
    <t>Плов со свининой</t>
  </si>
  <si>
    <t>Пирожок с конфитюром</t>
  </si>
  <si>
    <t>Суп с макаронными изделиями, курой 200/10</t>
  </si>
  <si>
    <t>Гуляш из свинины 50/50</t>
  </si>
  <si>
    <t>Рис отварной</t>
  </si>
  <si>
    <t>Чай с лимоном, сахарным песком 200/15/5</t>
  </si>
  <si>
    <t>Груша 1 шт</t>
  </si>
  <si>
    <t>Пудинг творожный</t>
  </si>
  <si>
    <t>Соус из кураги</t>
  </si>
  <si>
    <t>Гуляш из птицы 45/45</t>
  </si>
  <si>
    <t>Щи из св.капусты с картофелем вегетарианский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</si>
</sst>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4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/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23" xfId="0" applyBorder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zoomScaleNormal="100" workbookViewId="0">
      <pane xSplit="4" ySplit="5" topLeftCell="E151" activePane="bottomRight" state="frozen"/>
      <selection pane="topRight" activeCell="E1" sqref="E1"/>
      <selection pane="bottomLeft" activeCell="A6" sqref="A6"/>
      <selection pane="bottomRight" activeCell="F194" sqref="F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.85546875" style="2" bestFit="1" customWidth="1"/>
    <col min="12" max="16384" width="9.140625" style="2"/>
  </cols>
  <sheetData>
    <row r="1" spans="1:12" ht="15" x14ac:dyDescent="0.25">
      <c r="A1" s="1" t="s">
        <v>6</v>
      </c>
      <c r="C1" s="53" t="s">
        <v>38</v>
      </c>
      <c r="D1" s="54"/>
      <c r="E1" s="54"/>
      <c r="F1" s="13" t="s">
        <v>15</v>
      </c>
      <c r="G1" s="2" t="s">
        <v>16</v>
      </c>
      <c r="H1" s="55" t="s">
        <v>40</v>
      </c>
      <c r="I1" s="55"/>
      <c r="J1" s="55"/>
      <c r="K1" s="55"/>
    </row>
    <row r="2" spans="1:12" ht="18" x14ac:dyDescent="0.2">
      <c r="A2" s="37"/>
      <c r="C2" s="2"/>
      <c r="G2" s="2" t="s">
        <v>17</v>
      </c>
      <c r="H2" s="55" t="s">
        <v>39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40" t="s">
        <v>8</v>
      </c>
      <c r="G3" s="2" t="s">
        <v>18</v>
      </c>
      <c r="H3" s="47">
        <v>30</v>
      </c>
      <c r="I3" s="47">
        <v>8</v>
      </c>
      <c r="J3" s="48">
        <v>2023</v>
      </c>
      <c r="K3" s="1"/>
    </row>
    <row r="4" spans="1:12" x14ac:dyDescent="0.2">
      <c r="C4" s="2"/>
      <c r="D4" s="4"/>
      <c r="H4" s="49" t="s">
        <v>35</v>
      </c>
      <c r="I4" s="49" t="s">
        <v>36</v>
      </c>
      <c r="J4" s="49" t="s">
        <v>37</v>
      </c>
    </row>
    <row r="5" spans="1:12" ht="34.5" thickBot="1" x14ac:dyDescent="0.25">
      <c r="A5" s="45" t="s">
        <v>13</v>
      </c>
      <c r="B5" s="46" t="s">
        <v>14</v>
      </c>
      <c r="C5" s="38" t="s">
        <v>0</v>
      </c>
      <c r="D5" s="38" t="s">
        <v>12</v>
      </c>
      <c r="E5" s="38" t="s">
        <v>11</v>
      </c>
      <c r="F5" s="38" t="s">
        <v>33</v>
      </c>
      <c r="G5" s="38" t="s">
        <v>1</v>
      </c>
      <c r="H5" s="38" t="s">
        <v>2</v>
      </c>
      <c r="I5" s="38" t="s">
        <v>3</v>
      </c>
      <c r="J5" s="38" t="s">
        <v>9</v>
      </c>
      <c r="K5" s="39" t="s">
        <v>10</v>
      </c>
      <c r="L5" s="38" t="s">
        <v>34</v>
      </c>
    </row>
    <row r="6" spans="1:12" ht="25.5" x14ac:dyDescent="0.25">
      <c r="A6" s="21">
        <v>1</v>
      </c>
      <c r="B6" s="22">
        <v>1</v>
      </c>
      <c r="C6" s="23" t="s">
        <v>19</v>
      </c>
      <c r="D6" s="5" t="s">
        <v>20</v>
      </c>
      <c r="E6" s="42" t="s">
        <v>41</v>
      </c>
      <c r="F6" s="43">
        <v>255</v>
      </c>
      <c r="G6" s="43">
        <v>7.69</v>
      </c>
      <c r="H6" s="43">
        <v>8</v>
      </c>
      <c r="I6" s="43">
        <v>45.17</v>
      </c>
      <c r="J6" s="43">
        <v>286</v>
      </c>
      <c r="K6" s="44">
        <v>175</v>
      </c>
      <c r="L6" s="41"/>
    </row>
    <row r="7" spans="1:12" ht="15" x14ac:dyDescent="0.25">
      <c r="A7" s="24"/>
      <c r="B7" s="16"/>
      <c r="C7" s="11"/>
      <c r="D7" s="7" t="s">
        <v>21</v>
      </c>
      <c r="E7" s="42" t="s">
        <v>42</v>
      </c>
      <c r="F7" s="43">
        <v>215</v>
      </c>
      <c r="G7" s="43">
        <v>0.2</v>
      </c>
      <c r="H7" s="43"/>
      <c r="I7" s="43">
        <v>15.03</v>
      </c>
      <c r="J7" s="43">
        <v>61</v>
      </c>
      <c r="K7" s="44">
        <v>376</v>
      </c>
      <c r="L7" s="43"/>
    </row>
    <row r="8" spans="1:12" ht="15" x14ac:dyDescent="0.25">
      <c r="A8" s="24"/>
      <c r="B8" s="16"/>
      <c r="C8" s="11"/>
      <c r="D8" s="7" t="s">
        <v>22</v>
      </c>
      <c r="E8" s="42" t="s">
        <v>43</v>
      </c>
      <c r="F8" s="43">
        <v>30</v>
      </c>
      <c r="G8" s="43">
        <v>2.25</v>
      </c>
      <c r="H8" s="43">
        <v>1</v>
      </c>
      <c r="I8" s="43">
        <v>15.42</v>
      </c>
      <c r="J8" s="43">
        <v>79</v>
      </c>
      <c r="K8" s="44" t="s">
        <v>52</v>
      </c>
      <c r="L8" s="43"/>
    </row>
    <row r="9" spans="1:12" ht="15" x14ac:dyDescent="0.25">
      <c r="A9" s="24"/>
      <c r="B9" s="16"/>
      <c r="C9" s="11"/>
      <c r="D9" s="7" t="s">
        <v>23</v>
      </c>
      <c r="E9" s="42" t="s">
        <v>44</v>
      </c>
      <c r="F9" s="43">
        <v>100</v>
      </c>
      <c r="G9" s="43">
        <v>0.4</v>
      </c>
      <c r="H9" s="43"/>
      <c r="I9" s="43">
        <v>9.8000000000000007</v>
      </c>
      <c r="J9" s="43">
        <v>47</v>
      </c>
      <c r="K9" s="44">
        <v>338</v>
      </c>
      <c r="L9" s="43"/>
    </row>
    <row r="10" spans="1:12" ht="15" x14ac:dyDescent="0.25">
      <c r="A10" s="24"/>
      <c r="B10" s="16"/>
      <c r="C10" s="11"/>
      <c r="D10" s="42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5"/>
      <c r="B11" s="18"/>
      <c r="C11" s="8"/>
      <c r="D11" s="19" t="s">
        <v>32</v>
      </c>
      <c r="E11" s="9"/>
      <c r="F11" s="20">
        <f>SUM(F6:F10)</f>
        <v>600</v>
      </c>
      <c r="G11" s="20">
        <f>SUM(G6:G10)</f>
        <v>10.540000000000001</v>
      </c>
      <c r="H11" s="20">
        <f>SUM(H6:H10)</f>
        <v>9</v>
      </c>
      <c r="I11" s="20">
        <f>SUM(I6:I10)</f>
        <v>85.42</v>
      </c>
      <c r="J11" s="20">
        <f>SUM(J6:J10)</f>
        <v>473</v>
      </c>
      <c r="K11" s="26"/>
      <c r="L11" s="20">
        <f>SUM(L6:L10)</f>
        <v>0</v>
      </c>
    </row>
    <row r="12" spans="1:12" ht="15" x14ac:dyDescent="0.25">
      <c r="A12" s="27">
        <f>A6</f>
        <v>1</v>
      </c>
      <c r="B12" s="14">
        <f>B6</f>
        <v>1</v>
      </c>
      <c r="C12" s="10" t="s">
        <v>24</v>
      </c>
      <c r="D12" s="56" t="s">
        <v>30</v>
      </c>
      <c r="E12" s="42" t="s">
        <v>45</v>
      </c>
      <c r="F12" s="43">
        <v>200</v>
      </c>
      <c r="G12" s="43"/>
      <c r="H12" s="43"/>
      <c r="I12" s="43">
        <v>20.2</v>
      </c>
      <c r="J12" s="43">
        <v>88</v>
      </c>
      <c r="K12" s="44" t="s">
        <v>55</v>
      </c>
      <c r="L12" s="43"/>
    </row>
    <row r="13" spans="1:12" ht="15" x14ac:dyDescent="0.25">
      <c r="A13" s="24"/>
      <c r="B13" s="16"/>
      <c r="C13" s="11"/>
      <c r="D13" s="12" t="s">
        <v>23</v>
      </c>
      <c r="E13" s="42" t="s">
        <v>44</v>
      </c>
      <c r="F13" s="43">
        <v>100</v>
      </c>
      <c r="G13" s="43">
        <v>0.4</v>
      </c>
      <c r="H13" s="43"/>
      <c r="I13" s="43">
        <v>9.8000000000000007</v>
      </c>
      <c r="J13" s="43">
        <v>47</v>
      </c>
      <c r="K13" s="44">
        <v>338</v>
      </c>
      <c r="L13" s="43"/>
    </row>
    <row r="14" spans="1:12" ht="15" x14ac:dyDescent="0.25">
      <c r="A14" s="24"/>
      <c r="B14" s="16"/>
      <c r="C14" s="11"/>
      <c r="D14" s="7" t="s">
        <v>26</v>
      </c>
      <c r="E14" s="42" t="s">
        <v>46</v>
      </c>
      <c r="F14" s="43">
        <v>60</v>
      </c>
      <c r="G14" s="43">
        <v>3.77</v>
      </c>
      <c r="H14" s="43">
        <v>4</v>
      </c>
      <c r="I14" s="43">
        <v>25.03</v>
      </c>
      <c r="J14" s="43">
        <v>148</v>
      </c>
      <c r="K14" s="44">
        <v>406</v>
      </c>
      <c r="L14" s="43"/>
    </row>
    <row r="15" spans="1:12" ht="15" x14ac:dyDescent="0.25">
      <c r="A15" s="25"/>
      <c r="B15" s="18"/>
      <c r="C15" s="8"/>
      <c r="D15" s="19" t="s">
        <v>32</v>
      </c>
      <c r="E15" s="9"/>
      <c r="F15" s="20">
        <f>SUM(F12:F14)</f>
        <v>360</v>
      </c>
      <c r="G15" s="20">
        <f t="shared" ref="G15:J15" si="0">SUM(G12:G14)</f>
        <v>4.17</v>
      </c>
      <c r="H15" s="20">
        <f t="shared" si="0"/>
        <v>4</v>
      </c>
      <c r="I15" s="20">
        <f t="shared" si="0"/>
        <v>55.03</v>
      </c>
      <c r="J15" s="20">
        <f t="shared" si="0"/>
        <v>283</v>
      </c>
      <c r="K15" s="26"/>
      <c r="L15" s="20">
        <f ca="1">SUM(L12:L20)</f>
        <v>0</v>
      </c>
    </row>
    <row r="16" spans="1:12" ht="15" x14ac:dyDescent="0.25">
      <c r="A16" s="27">
        <f>A6</f>
        <v>1</v>
      </c>
      <c r="B16" s="14">
        <f>B6</f>
        <v>1</v>
      </c>
      <c r="C16" s="10" t="s">
        <v>25</v>
      </c>
      <c r="D16" s="7" t="s">
        <v>27</v>
      </c>
      <c r="E16" s="42" t="s">
        <v>47</v>
      </c>
      <c r="F16" s="43">
        <v>210</v>
      </c>
      <c r="G16" s="43">
        <v>5.23</v>
      </c>
      <c r="H16" s="43">
        <v>2</v>
      </c>
      <c r="I16" s="43">
        <v>12.68</v>
      </c>
      <c r="J16" s="43">
        <v>93</v>
      </c>
      <c r="K16" s="44">
        <v>111</v>
      </c>
      <c r="L16" s="43"/>
    </row>
    <row r="17" spans="1:12" ht="15" x14ac:dyDescent="0.25">
      <c r="A17" s="24"/>
      <c r="B17" s="16"/>
      <c r="C17" s="11"/>
      <c r="D17" s="7" t="s">
        <v>28</v>
      </c>
      <c r="E17" s="57" t="s">
        <v>51</v>
      </c>
      <c r="F17" s="43">
        <v>120</v>
      </c>
      <c r="G17" s="43">
        <v>8.82</v>
      </c>
      <c r="H17" s="43">
        <v>23</v>
      </c>
      <c r="I17" s="43">
        <v>9.81</v>
      </c>
      <c r="J17" s="43">
        <v>280</v>
      </c>
      <c r="K17" s="44" t="s">
        <v>53</v>
      </c>
      <c r="L17" s="43"/>
    </row>
    <row r="18" spans="1:12" ht="15" x14ac:dyDescent="0.25">
      <c r="A18" s="24"/>
      <c r="B18" s="16"/>
      <c r="C18" s="11"/>
      <c r="D18" s="7" t="s">
        <v>29</v>
      </c>
      <c r="E18" s="42" t="s">
        <v>48</v>
      </c>
      <c r="F18" s="43">
        <v>150</v>
      </c>
      <c r="G18" s="43">
        <v>3.85</v>
      </c>
      <c r="H18" s="43">
        <v>5</v>
      </c>
      <c r="I18" s="43">
        <v>40.17</v>
      </c>
      <c r="J18" s="43">
        <v>224</v>
      </c>
      <c r="K18" s="44">
        <v>302</v>
      </c>
      <c r="L18" s="43"/>
    </row>
    <row r="19" spans="1:12" ht="15" x14ac:dyDescent="0.25">
      <c r="A19" s="24"/>
      <c r="B19" s="16"/>
      <c r="C19" s="11"/>
      <c r="D19" s="7" t="s">
        <v>30</v>
      </c>
      <c r="E19" s="42" t="s">
        <v>49</v>
      </c>
      <c r="F19" s="43">
        <v>200</v>
      </c>
      <c r="G19" s="43">
        <v>0.57999999999999996</v>
      </c>
      <c r="H19" s="43"/>
      <c r="I19" s="43">
        <v>31.82</v>
      </c>
      <c r="J19" s="43">
        <v>130</v>
      </c>
      <c r="K19" s="44">
        <v>349</v>
      </c>
      <c r="L19" s="43"/>
    </row>
    <row r="20" spans="1:12" ht="25.5" x14ac:dyDescent="0.25">
      <c r="A20" s="24"/>
      <c r="B20" s="16"/>
      <c r="C20" s="11"/>
      <c r="D20" s="7" t="s">
        <v>31</v>
      </c>
      <c r="E20" s="42" t="s">
        <v>50</v>
      </c>
      <c r="F20" s="43">
        <v>40</v>
      </c>
      <c r="G20" s="43">
        <v>2.64</v>
      </c>
      <c r="H20" s="43"/>
      <c r="I20" s="43">
        <v>13.36</v>
      </c>
      <c r="J20" s="43">
        <v>70</v>
      </c>
      <c r="K20" s="44" t="s">
        <v>54</v>
      </c>
      <c r="L20" s="43"/>
    </row>
    <row r="21" spans="1:12" ht="15" x14ac:dyDescent="0.25">
      <c r="A21" s="24"/>
      <c r="B21" s="16"/>
      <c r="C21" s="11"/>
      <c r="D21" s="42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5"/>
      <c r="B22" s="18"/>
      <c r="C22" s="8"/>
      <c r="D22" s="19" t="s">
        <v>32</v>
      </c>
      <c r="E22" s="9"/>
      <c r="F22" s="20">
        <f>SUM(F16:F21)</f>
        <v>720</v>
      </c>
      <c r="G22" s="20">
        <f>SUM(G16:G21)</f>
        <v>21.12</v>
      </c>
      <c r="H22" s="20">
        <f>SUM(H16:H21)</f>
        <v>30</v>
      </c>
      <c r="I22" s="20">
        <f>SUM(I16:I21)</f>
        <v>107.84</v>
      </c>
      <c r="J22" s="20">
        <f>SUM(J16:J21)</f>
        <v>797</v>
      </c>
      <c r="K22" s="26"/>
      <c r="L22" s="20">
        <f ca="1">SUM(L22:L22)</f>
        <v>0</v>
      </c>
    </row>
    <row r="23" spans="1:12" ht="15.75" thickBot="1" x14ac:dyDescent="0.25">
      <c r="A23" s="30">
        <f>A6</f>
        <v>1</v>
      </c>
      <c r="B23" s="31">
        <f>B6</f>
        <v>1</v>
      </c>
      <c r="C23" s="51" t="s">
        <v>4</v>
      </c>
      <c r="D23" s="52"/>
      <c r="E23" s="32"/>
      <c r="F23" s="33">
        <f>F11+F15+F22</f>
        <v>1680</v>
      </c>
      <c r="G23" s="33">
        <f>G11+G15+G22</f>
        <v>35.83</v>
      </c>
      <c r="H23" s="33">
        <f>H11+H15+H22</f>
        <v>43</v>
      </c>
      <c r="I23" s="33">
        <f>I11+I15+I22</f>
        <v>248.29</v>
      </c>
      <c r="J23" s="33">
        <f>J11+J15+J22</f>
        <v>1553</v>
      </c>
      <c r="K23" s="34"/>
      <c r="L23" s="33">
        <f ca="1">L11+L15+L22+#REF!+#REF!+#REF!</f>
        <v>0</v>
      </c>
    </row>
    <row r="24" spans="1:12" ht="15" x14ac:dyDescent="0.25">
      <c r="A24" s="15">
        <v>1</v>
      </c>
      <c r="B24" s="16">
        <v>2</v>
      </c>
      <c r="C24" s="23" t="s">
        <v>19</v>
      </c>
      <c r="D24" s="58" t="s">
        <v>20</v>
      </c>
      <c r="E24" s="42" t="s">
        <v>56</v>
      </c>
      <c r="F24" s="43">
        <v>100</v>
      </c>
      <c r="G24" s="43">
        <v>11.08</v>
      </c>
      <c r="H24" s="43">
        <v>29</v>
      </c>
      <c r="I24" s="43">
        <v>12.4</v>
      </c>
      <c r="J24" s="43">
        <v>354</v>
      </c>
      <c r="K24" s="44" t="s">
        <v>53</v>
      </c>
      <c r="L24" s="43"/>
    </row>
    <row r="25" spans="1:12" ht="15" x14ac:dyDescent="0.25">
      <c r="A25" s="15"/>
      <c r="B25" s="16"/>
      <c r="C25" s="11"/>
      <c r="D25" s="8" t="s">
        <v>20</v>
      </c>
      <c r="E25" s="42" t="s">
        <v>57</v>
      </c>
      <c r="F25" s="43">
        <v>150</v>
      </c>
      <c r="G25" s="43">
        <v>3.31</v>
      </c>
      <c r="H25" s="43">
        <v>5</v>
      </c>
      <c r="I25" s="43">
        <v>22.08</v>
      </c>
      <c r="J25" s="43">
        <v>148</v>
      </c>
      <c r="K25" s="44">
        <v>312</v>
      </c>
      <c r="L25" s="43"/>
    </row>
    <row r="26" spans="1:12" ht="15" x14ac:dyDescent="0.25">
      <c r="A26" s="15"/>
      <c r="B26" s="16"/>
      <c r="C26" s="11"/>
      <c r="D26" s="7" t="s">
        <v>21</v>
      </c>
      <c r="E26" s="42" t="s">
        <v>42</v>
      </c>
      <c r="F26" s="43">
        <v>215</v>
      </c>
      <c r="G26" s="43">
        <v>0.2</v>
      </c>
      <c r="H26" s="43"/>
      <c r="I26" s="43">
        <v>15.03</v>
      </c>
      <c r="J26" s="43">
        <v>61</v>
      </c>
      <c r="K26" s="44">
        <v>376</v>
      </c>
      <c r="L26" s="43"/>
    </row>
    <row r="27" spans="1:12" ht="15" x14ac:dyDescent="0.25">
      <c r="A27" s="15"/>
      <c r="B27" s="16"/>
      <c r="C27" s="11"/>
      <c r="D27" s="7" t="s">
        <v>22</v>
      </c>
      <c r="E27" s="42" t="s">
        <v>58</v>
      </c>
      <c r="F27" s="43">
        <v>35</v>
      </c>
      <c r="G27" s="43">
        <v>2.63</v>
      </c>
      <c r="H27" s="43">
        <v>1</v>
      </c>
      <c r="I27" s="43">
        <v>17.989999999999998</v>
      </c>
      <c r="J27" s="43">
        <v>92</v>
      </c>
      <c r="K27" s="44" t="s">
        <v>52</v>
      </c>
      <c r="L27" s="43"/>
    </row>
    <row r="28" spans="1:12" ht="15" x14ac:dyDescent="0.25">
      <c r="A28" s="15"/>
      <c r="B28" s="16"/>
      <c r="C28" s="11"/>
      <c r="D28" s="42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7"/>
      <c r="B29" s="18"/>
      <c r="C29" s="8"/>
      <c r="D29" s="19" t="s">
        <v>32</v>
      </c>
      <c r="E29" s="9"/>
      <c r="F29" s="20">
        <f>SUM(F24:F28)</f>
        <v>500</v>
      </c>
      <c r="G29" s="20">
        <f>SUM(G24:G28)</f>
        <v>17.22</v>
      </c>
      <c r="H29" s="20">
        <f>SUM(H24:H28)</f>
        <v>35</v>
      </c>
      <c r="I29" s="20">
        <f>SUM(I24:I28)</f>
        <v>67.5</v>
      </c>
      <c r="J29" s="20">
        <f>SUM(J24:J28)</f>
        <v>655</v>
      </c>
      <c r="K29" s="26"/>
      <c r="L29" s="20">
        <f>SUM(L24:L28)</f>
        <v>0</v>
      </c>
    </row>
    <row r="30" spans="1:12" ht="15" x14ac:dyDescent="0.25">
      <c r="A30" s="14">
        <f>A24</f>
        <v>1</v>
      </c>
      <c r="B30" s="14">
        <f>B24</f>
        <v>2</v>
      </c>
      <c r="C30" s="10" t="s">
        <v>24</v>
      </c>
      <c r="D30" s="56" t="s">
        <v>30</v>
      </c>
      <c r="E30" s="42" t="s">
        <v>64</v>
      </c>
      <c r="F30" s="43">
        <v>200</v>
      </c>
      <c r="G30" s="43"/>
      <c r="H30" s="43"/>
      <c r="I30" s="43">
        <v>20.2</v>
      </c>
      <c r="J30" s="43">
        <v>88</v>
      </c>
      <c r="K30" s="44" t="s">
        <v>55</v>
      </c>
      <c r="L30" s="43"/>
    </row>
    <row r="31" spans="1:12" ht="15" x14ac:dyDescent="0.25">
      <c r="A31" s="15"/>
      <c r="B31" s="16"/>
      <c r="C31" s="11"/>
      <c r="D31" s="12" t="s">
        <v>23</v>
      </c>
      <c r="E31" s="42" t="s">
        <v>44</v>
      </c>
      <c r="F31" s="43">
        <v>100</v>
      </c>
      <c r="G31" s="43">
        <v>0.4</v>
      </c>
      <c r="H31" s="43"/>
      <c r="I31" s="43">
        <v>9.8000000000000007</v>
      </c>
      <c r="J31" s="43">
        <v>47</v>
      </c>
      <c r="K31" s="44">
        <v>338</v>
      </c>
      <c r="L31" s="43"/>
    </row>
    <row r="32" spans="1:12" ht="15" x14ac:dyDescent="0.25">
      <c r="A32" s="15"/>
      <c r="B32" s="16"/>
      <c r="C32" s="11"/>
      <c r="D32" s="12" t="s">
        <v>26</v>
      </c>
      <c r="E32" s="42" t="s">
        <v>65</v>
      </c>
      <c r="F32" s="43">
        <v>60</v>
      </c>
      <c r="G32" s="43">
        <v>3.64</v>
      </c>
      <c r="H32" s="43">
        <v>4</v>
      </c>
      <c r="I32" s="43">
        <v>31.58</v>
      </c>
      <c r="J32" s="43">
        <v>173</v>
      </c>
      <c r="K32" s="44">
        <v>406</v>
      </c>
      <c r="L32" s="43"/>
    </row>
    <row r="33" spans="1:12" ht="15" x14ac:dyDescent="0.25">
      <c r="A33" s="17"/>
      <c r="B33" s="18"/>
      <c r="C33" s="8"/>
      <c r="D33" s="19" t="s">
        <v>32</v>
      </c>
      <c r="E33" s="9"/>
      <c r="F33" s="20">
        <f>SUM(F30:F32)</f>
        <v>360</v>
      </c>
      <c r="G33" s="20">
        <f t="shared" ref="G33" si="1">SUM(G30:G32)</f>
        <v>4.04</v>
      </c>
      <c r="H33" s="20">
        <f t="shared" ref="H33" si="2">SUM(H30:H32)</f>
        <v>4</v>
      </c>
      <c r="I33" s="20">
        <f t="shared" ref="I33" si="3">SUM(I30:I32)</f>
        <v>61.58</v>
      </c>
      <c r="J33" s="20">
        <f t="shared" ref="J33" si="4">SUM(J30:J32)</f>
        <v>308</v>
      </c>
      <c r="K33" s="26"/>
      <c r="L33" s="20">
        <f t="shared" ref="L33" ca="1" si="5">SUM(L30:L38)</f>
        <v>0</v>
      </c>
    </row>
    <row r="34" spans="1:12" ht="15" x14ac:dyDescent="0.25">
      <c r="A34" s="14">
        <f>A24</f>
        <v>1</v>
      </c>
      <c r="B34" s="14">
        <f>B24</f>
        <v>2</v>
      </c>
      <c r="C34" s="10" t="s">
        <v>25</v>
      </c>
      <c r="D34" s="7" t="s">
        <v>27</v>
      </c>
      <c r="E34" s="42" t="s">
        <v>59</v>
      </c>
      <c r="F34" s="43">
        <v>250</v>
      </c>
      <c r="G34" s="43">
        <v>1.87</v>
      </c>
      <c r="H34" s="43">
        <v>4</v>
      </c>
      <c r="I34" s="43">
        <v>8.9600000000000009</v>
      </c>
      <c r="J34" s="43">
        <v>84</v>
      </c>
      <c r="K34" s="44">
        <v>88</v>
      </c>
      <c r="L34" s="43"/>
    </row>
    <row r="35" spans="1:12" ht="15" x14ac:dyDescent="0.25">
      <c r="A35" s="15"/>
      <c r="B35" s="16"/>
      <c r="C35" s="11"/>
      <c r="D35" s="7" t="s">
        <v>28</v>
      </c>
      <c r="E35" s="42" t="s">
        <v>60</v>
      </c>
      <c r="F35" s="43">
        <v>90</v>
      </c>
      <c r="G35" s="43">
        <v>10.210000000000001</v>
      </c>
      <c r="H35" s="43">
        <v>26</v>
      </c>
      <c r="I35" s="43">
        <v>4.05</v>
      </c>
      <c r="J35" s="43">
        <v>290</v>
      </c>
      <c r="K35" s="44">
        <v>260</v>
      </c>
      <c r="L35" s="43"/>
    </row>
    <row r="36" spans="1:12" ht="15" x14ac:dyDescent="0.25">
      <c r="A36" s="15"/>
      <c r="B36" s="16"/>
      <c r="C36" s="11"/>
      <c r="D36" s="59" t="s">
        <v>29</v>
      </c>
      <c r="E36" s="42" t="s">
        <v>61</v>
      </c>
      <c r="F36" s="43">
        <v>150</v>
      </c>
      <c r="G36" s="43">
        <v>6.31</v>
      </c>
      <c r="H36" s="43">
        <v>5</v>
      </c>
      <c r="I36" s="43">
        <v>40.22</v>
      </c>
      <c r="J36" s="43">
        <v>227</v>
      </c>
      <c r="K36" s="44">
        <v>309</v>
      </c>
      <c r="L36" s="43"/>
    </row>
    <row r="37" spans="1:12" ht="15" x14ac:dyDescent="0.25">
      <c r="A37" s="15"/>
      <c r="B37" s="16"/>
      <c r="C37" s="11"/>
      <c r="D37" s="59" t="s">
        <v>30</v>
      </c>
      <c r="E37" s="42" t="s">
        <v>62</v>
      </c>
      <c r="F37" s="43">
        <v>200</v>
      </c>
      <c r="G37" s="43">
        <v>0.16</v>
      </c>
      <c r="H37" s="43"/>
      <c r="I37" s="43">
        <v>27.9</v>
      </c>
      <c r="J37" s="43">
        <v>115</v>
      </c>
      <c r="K37" s="44">
        <v>342</v>
      </c>
      <c r="L37" s="43"/>
    </row>
    <row r="38" spans="1:12" ht="25.5" x14ac:dyDescent="0.25">
      <c r="A38" s="15"/>
      <c r="B38" s="16"/>
      <c r="C38" s="11"/>
      <c r="D38" s="7" t="s">
        <v>31</v>
      </c>
      <c r="E38" s="42" t="s">
        <v>63</v>
      </c>
      <c r="F38" s="43">
        <v>30</v>
      </c>
      <c r="G38" s="43">
        <v>1.98</v>
      </c>
      <c r="H38" s="43"/>
      <c r="I38" s="43">
        <v>10.02</v>
      </c>
      <c r="J38" s="43">
        <v>52</v>
      </c>
      <c r="K38" s="44" t="s">
        <v>54</v>
      </c>
      <c r="L38" s="43"/>
    </row>
    <row r="39" spans="1:12" ht="15" x14ac:dyDescent="0.25">
      <c r="A39" s="15"/>
      <c r="B39" s="16"/>
      <c r="C39" s="11"/>
      <c r="D39" s="42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7"/>
      <c r="B40" s="18"/>
      <c r="C40" s="8"/>
      <c r="D40" s="19" t="s">
        <v>32</v>
      </c>
      <c r="E40" s="9"/>
      <c r="F40" s="20">
        <f>SUM(F34:F39)</f>
        <v>720</v>
      </c>
      <c r="G40" s="20">
        <f>SUM(G34:G39)</f>
        <v>20.53</v>
      </c>
      <c r="H40" s="20">
        <f>SUM(H34:H39)</f>
        <v>35</v>
      </c>
      <c r="I40" s="20">
        <f>SUM(I34:I39)</f>
        <v>91.149999999999991</v>
      </c>
      <c r="J40" s="20">
        <f>SUM(J34:J39)</f>
        <v>768</v>
      </c>
      <c r="K40" s="26"/>
      <c r="L40" s="20">
        <f ca="1">SUM(L40:L40)</f>
        <v>0</v>
      </c>
    </row>
    <row r="41" spans="1:12" ht="15.75" customHeight="1" thickBot="1" x14ac:dyDescent="0.25">
      <c r="A41" s="35">
        <f>A24</f>
        <v>1</v>
      </c>
      <c r="B41" s="35">
        <f>B24</f>
        <v>2</v>
      </c>
      <c r="C41" s="51" t="s">
        <v>4</v>
      </c>
      <c r="D41" s="52"/>
      <c r="E41" s="32"/>
      <c r="F41" s="33">
        <f>F29+F33+F40</f>
        <v>1580</v>
      </c>
      <c r="G41" s="33">
        <f>G29+G33+G40</f>
        <v>41.79</v>
      </c>
      <c r="H41" s="33">
        <f>H29+H33+H40</f>
        <v>74</v>
      </c>
      <c r="I41" s="33">
        <f>I29+I33+I40</f>
        <v>220.22999999999996</v>
      </c>
      <c r="J41" s="33">
        <f>J29+J33+J40</f>
        <v>1731</v>
      </c>
      <c r="K41" s="34"/>
      <c r="L41" s="33">
        <f ca="1">L29+L33+L40+#REF!+#REF!+#REF!</f>
        <v>0</v>
      </c>
    </row>
    <row r="42" spans="1:12" ht="15" x14ac:dyDescent="0.25">
      <c r="A42" s="21">
        <v>1</v>
      </c>
      <c r="B42" s="22">
        <v>3</v>
      </c>
      <c r="C42" s="23" t="s">
        <v>19</v>
      </c>
      <c r="D42" s="5" t="s">
        <v>20</v>
      </c>
      <c r="E42" s="42" t="s">
        <v>66</v>
      </c>
      <c r="F42" s="43">
        <v>170</v>
      </c>
      <c r="G42" s="43">
        <v>9.64</v>
      </c>
      <c r="H42" s="43">
        <v>25</v>
      </c>
      <c r="I42" s="43">
        <v>12.27</v>
      </c>
      <c r="J42" s="43">
        <v>312</v>
      </c>
      <c r="K42" s="44" t="s">
        <v>53</v>
      </c>
      <c r="L42" s="41"/>
    </row>
    <row r="43" spans="1:12" ht="15" x14ac:dyDescent="0.25">
      <c r="A43" s="24"/>
      <c r="B43" s="16"/>
      <c r="C43" s="11"/>
      <c r="D43" s="7" t="s">
        <v>75</v>
      </c>
      <c r="E43" s="42" t="s">
        <v>67</v>
      </c>
      <c r="F43" s="43">
        <v>60</v>
      </c>
      <c r="G43" s="43">
        <v>0.66</v>
      </c>
      <c r="H43" s="43"/>
      <c r="I43" s="43">
        <v>2.2799999999999998</v>
      </c>
      <c r="J43" s="43">
        <v>14</v>
      </c>
      <c r="K43" s="44">
        <v>71</v>
      </c>
      <c r="L43" s="43"/>
    </row>
    <row r="44" spans="1:12" ht="15" x14ac:dyDescent="0.25">
      <c r="A44" s="24"/>
      <c r="B44" s="16"/>
      <c r="C44" s="11"/>
      <c r="D44" s="7" t="s">
        <v>21</v>
      </c>
      <c r="E44" s="42" t="s">
        <v>42</v>
      </c>
      <c r="F44" s="43">
        <v>215</v>
      </c>
      <c r="G44" s="43">
        <v>0.2</v>
      </c>
      <c r="H44" s="43"/>
      <c r="I44" s="43">
        <v>15.03</v>
      </c>
      <c r="J44" s="43">
        <v>61</v>
      </c>
      <c r="K44" s="44">
        <v>376</v>
      </c>
      <c r="L44" s="43"/>
    </row>
    <row r="45" spans="1:12" ht="15" x14ac:dyDescent="0.25">
      <c r="A45" s="24"/>
      <c r="B45" s="16"/>
      <c r="C45" s="11"/>
      <c r="D45" s="7" t="s">
        <v>22</v>
      </c>
      <c r="E45" s="42" t="s">
        <v>58</v>
      </c>
      <c r="F45" s="43">
        <v>35</v>
      </c>
      <c r="G45" s="43">
        <v>2.63</v>
      </c>
      <c r="H45" s="43">
        <v>1</v>
      </c>
      <c r="I45" s="43">
        <v>17.989999999999998</v>
      </c>
      <c r="J45" s="43">
        <v>92</v>
      </c>
      <c r="K45" s="44" t="s">
        <v>52</v>
      </c>
      <c r="L45" s="43"/>
    </row>
    <row r="46" spans="1:12" ht="25.5" x14ac:dyDescent="0.25">
      <c r="A46" s="24"/>
      <c r="B46" s="16"/>
      <c r="C46" s="11"/>
      <c r="D46" s="59" t="s">
        <v>26</v>
      </c>
      <c r="E46" s="42" t="s">
        <v>68</v>
      </c>
      <c r="F46" s="43">
        <v>20</v>
      </c>
      <c r="G46" s="43">
        <v>1.1000000000000001</v>
      </c>
      <c r="H46" s="43">
        <v>7</v>
      </c>
      <c r="I46" s="43">
        <v>11.9</v>
      </c>
      <c r="J46" s="43">
        <v>111</v>
      </c>
      <c r="K46" s="44" t="s">
        <v>74</v>
      </c>
      <c r="L46" s="43"/>
    </row>
    <row r="47" spans="1:12" ht="15" x14ac:dyDescent="0.25">
      <c r="A47" s="24"/>
      <c r="B47" s="16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5"/>
      <c r="B48" s="18"/>
      <c r="C48" s="8"/>
      <c r="D48" s="19" t="s">
        <v>32</v>
      </c>
      <c r="E48" s="9"/>
      <c r="F48" s="20">
        <f>SUM(F42:F47)</f>
        <v>500</v>
      </c>
      <c r="G48" s="20">
        <f>SUM(G42:G47)</f>
        <v>14.229999999999999</v>
      </c>
      <c r="H48" s="20">
        <f>SUM(H42:H47)</f>
        <v>33</v>
      </c>
      <c r="I48" s="20">
        <f>SUM(I42:I47)</f>
        <v>59.469999999999992</v>
      </c>
      <c r="J48" s="20">
        <f>SUM(J42:J47)</f>
        <v>590</v>
      </c>
      <c r="K48" s="26"/>
      <c r="L48" s="20">
        <f>SUM(L42:L47)</f>
        <v>0</v>
      </c>
    </row>
    <row r="49" spans="1:12" ht="15" x14ac:dyDescent="0.25">
      <c r="A49" s="27">
        <f>A42</f>
        <v>1</v>
      </c>
      <c r="B49" s="14">
        <f>B42</f>
        <v>3</v>
      </c>
      <c r="C49" s="10" t="s">
        <v>24</v>
      </c>
      <c r="D49" s="56" t="s">
        <v>30</v>
      </c>
      <c r="E49" s="42" t="s">
        <v>64</v>
      </c>
      <c r="F49" s="43">
        <v>200</v>
      </c>
      <c r="G49" s="43"/>
      <c r="H49" s="43"/>
      <c r="I49" s="43">
        <v>20.2</v>
      </c>
      <c r="J49" s="43">
        <v>88</v>
      </c>
      <c r="K49" s="44" t="s">
        <v>55</v>
      </c>
      <c r="L49" s="43"/>
    </row>
    <row r="50" spans="1:12" ht="15" x14ac:dyDescent="0.25">
      <c r="A50" s="24"/>
      <c r="B50" s="16"/>
      <c r="C50" s="11"/>
      <c r="D50" s="12" t="s">
        <v>23</v>
      </c>
      <c r="E50" s="42" t="s">
        <v>44</v>
      </c>
      <c r="F50" s="43">
        <v>100</v>
      </c>
      <c r="G50" s="43">
        <v>0.4</v>
      </c>
      <c r="H50" s="43"/>
      <c r="I50" s="43">
        <v>9.8000000000000007</v>
      </c>
      <c r="J50" s="43">
        <v>47</v>
      </c>
      <c r="K50" s="44">
        <v>338</v>
      </c>
      <c r="L50" s="43"/>
    </row>
    <row r="51" spans="1:12" ht="15" x14ac:dyDescent="0.25">
      <c r="A51" s="24"/>
      <c r="B51" s="16"/>
      <c r="C51" s="11"/>
      <c r="D51" s="12" t="s">
        <v>26</v>
      </c>
      <c r="E51" s="42" t="s">
        <v>73</v>
      </c>
      <c r="F51" s="43">
        <v>60</v>
      </c>
      <c r="G51" s="43">
        <v>3.61</v>
      </c>
      <c r="H51" s="43">
        <v>12</v>
      </c>
      <c r="I51" s="43">
        <v>23.62</v>
      </c>
      <c r="J51" s="43">
        <v>215</v>
      </c>
      <c r="K51" s="44" t="s">
        <v>53</v>
      </c>
      <c r="L51" s="43"/>
    </row>
    <row r="52" spans="1:12" ht="15" x14ac:dyDescent="0.25">
      <c r="A52" s="25"/>
      <c r="B52" s="18"/>
      <c r="C52" s="8"/>
      <c r="D52" s="19" t="s">
        <v>32</v>
      </c>
      <c r="E52" s="9"/>
      <c r="F52" s="20">
        <f>SUM(F49:F51)</f>
        <v>360</v>
      </c>
      <c r="G52" s="20">
        <f t="shared" ref="G52" si="6">SUM(G49:G51)</f>
        <v>4.01</v>
      </c>
      <c r="H52" s="20">
        <f t="shared" ref="H52" si="7">SUM(H49:H51)</f>
        <v>12</v>
      </c>
      <c r="I52" s="20">
        <f t="shared" ref="I52" si="8">SUM(I49:I51)</f>
        <v>53.620000000000005</v>
      </c>
      <c r="J52" s="20">
        <f t="shared" ref="J52" si="9">SUM(J49:J51)</f>
        <v>350</v>
      </c>
      <c r="K52" s="26"/>
      <c r="L52" s="20">
        <f t="shared" ref="L52" ca="1" si="10">SUM(L49:L57)</f>
        <v>0</v>
      </c>
    </row>
    <row r="53" spans="1:12" ht="15" x14ac:dyDescent="0.25">
      <c r="A53" s="27">
        <f>A42</f>
        <v>1</v>
      </c>
      <c r="B53" s="14">
        <f>B42</f>
        <v>3</v>
      </c>
      <c r="C53" s="10" t="s">
        <v>25</v>
      </c>
      <c r="D53" s="7" t="s">
        <v>27</v>
      </c>
      <c r="E53" s="42" t="s">
        <v>69</v>
      </c>
      <c r="F53" s="43">
        <v>250</v>
      </c>
      <c r="G53" s="43">
        <v>5.94</v>
      </c>
      <c r="H53" s="43">
        <v>5</v>
      </c>
      <c r="I53" s="43">
        <v>19.34</v>
      </c>
      <c r="J53" s="43">
        <v>144</v>
      </c>
      <c r="K53" s="44">
        <v>102</v>
      </c>
      <c r="L53" s="43"/>
    </row>
    <row r="54" spans="1:12" ht="15" x14ac:dyDescent="0.25">
      <c r="A54" s="24"/>
      <c r="B54" s="16"/>
      <c r="C54" s="11"/>
      <c r="D54" s="7" t="s">
        <v>28</v>
      </c>
      <c r="E54" s="42" t="s">
        <v>70</v>
      </c>
      <c r="F54" s="43">
        <v>200</v>
      </c>
      <c r="G54" s="43">
        <v>10</v>
      </c>
      <c r="H54" s="43">
        <v>5</v>
      </c>
      <c r="I54" s="43">
        <v>33.04</v>
      </c>
      <c r="J54" s="43">
        <v>215</v>
      </c>
      <c r="K54" s="44" t="s">
        <v>53</v>
      </c>
      <c r="L54" s="43"/>
    </row>
    <row r="55" spans="1:12" ht="15" x14ac:dyDescent="0.25">
      <c r="A55" s="24"/>
      <c r="B55" s="16"/>
      <c r="C55" s="11"/>
      <c r="D55" s="7" t="s">
        <v>30</v>
      </c>
      <c r="E55" s="42" t="s">
        <v>71</v>
      </c>
      <c r="F55" s="43">
        <v>200</v>
      </c>
      <c r="G55" s="43">
        <v>0.15</v>
      </c>
      <c r="H55" s="43"/>
      <c r="I55" s="43">
        <v>26.4</v>
      </c>
      <c r="J55" s="43">
        <v>106</v>
      </c>
      <c r="K55" s="44">
        <v>343</v>
      </c>
      <c r="L55" s="43"/>
    </row>
    <row r="56" spans="1:12" ht="25.5" x14ac:dyDescent="0.25">
      <c r="A56" s="24"/>
      <c r="B56" s="16"/>
      <c r="C56" s="11"/>
      <c r="D56" s="7" t="s">
        <v>31</v>
      </c>
      <c r="E56" s="42" t="s">
        <v>63</v>
      </c>
      <c r="F56" s="43">
        <v>30</v>
      </c>
      <c r="G56" s="43">
        <v>1.98</v>
      </c>
      <c r="H56" s="43"/>
      <c r="I56" s="43">
        <v>10.02</v>
      </c>
      <c r="J56" s="43">
        <v>52</v>
      </c>
      <c r="K56" s="44" t="s">
        <v>54</v>
      </c>
      <c r="L56" s="43"/>
    </row>
    <row r="57" spans="1:12" ht="15" x14ac:dyDescent="0.25">
      <c r="A57" s="24"/>
      <c r="B57" s="16"/>
      <c r="C57" s="11"/>
      <c r="D57" s="59" t="s">
        <v>26</v>
      </c>
      <c r="E57" s="42" t="s">
        <v>72</v>
      </c>
      <c r="F57" s="43">
        <v>50</v>
      </c>
      <c r="G57" s="43">
        <v>4.51</v>
      </c>
      <c r="H57" s="43">
        <v>5</v>
      </c>
      <c r="I57" s="43">
        <v>28.72</v>
      </c>
      <c r="J57" s="43">
        <v>175</v>
      </c>
      <c r="K57" s="44">
        <v>424</v>
      </c>
      <c r="L57" s="43"/>
    </row>
    <row r="58" spans="1:12" ht="15" x14ac:dyDescent="0.25">
      <c r="A58" s="24"/>
      <c r="B58" s="16"/>
      <c r="C58" s="11"/>
      <c r="D58" s="42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5"/>
      <c r="B59" s="18"/>
      <c r="C59" s="8"/>
      <c r="D59" s="19" t="s">
        <v>32</v>
      </c>
      <c r="E59" s="9"/>
      <c r="F59" s="20">
        <f>SUM(F53:F58)</f>
        <v>730</v>
      </c>
      <c r="G59" s="20">
        <f>SUM(G53:G58)</f>
        <v>22.58</v>
      </c>
      <c r="H59" s="20">
        <f>SUM(H53:H58)</f>
        <v>15</v>
      </c>
      <c r="I59" s="20">
        <f>SUM(I53:I58)</f>
        <v>117.52</v>
      </c>
      <c r="J59" s="20">
        <f>SUM(J53:J58)</f>
        <v>692</v>
      </c>
      <c r="K59" s="26"/>
      <c r="L59" s="20">
        <f ca="1">SUM(L59:L59)</f>
        <v>0</v>
      </c>
    </row>
    <row r="60" spans="1:12" ht="15.75" customHeight="1" thickBot="1" x14ac:dyDescent="0.25">
      <c r="A60" s="30">
        <f>A42</f>
        <v>1</v>
      </c>
      <c r="B60" s="31">
        <f>B42</f>
        <v>3</v>
      </c>
      <c r="C60" s="51" t="s">
        <v>4</v>
      </c>
      <c r="D60" s="52"/>
      <c r="E60" s="32"/>
      <c r="F60" s="33">
        <f>F48+F52+F59</f>
        <v>1590</v>
      </c>
      <c r="G60" s="33">
        <f>G48+G52+G59</f>
        <v>40.819999999999993</v>
      </c>
      <c r="H60" s="33">
        <f>H48+H52+H59</f>
        <v>60</v>
      </c>
      <c r="I60" s="33">
        <f>I48+I52+I59</f>
        <v>230.61</v>
      </c>
      <c r="J60" s="33">
        <f>J48+J52+J59</f>
        <v>1632</v>
      </c>
      <c r="K60" s="34"/>
      <c r="L60" s="33">
        <f ca="1">L48+L52+L59+#REF!+#REF!+#REF!</f>
        <v>0</v>
      </c>
    </row>
    <row r="61" spans="1:12" ht="15" x14ac:dyDescent="0.25">
      <c r="A61" s="21">
        <v>1</v>
      </c>
      <c r="B61" s="22">
        <v>4</v>
      </c>
      <c r="C61" s="23" t="s">
        <v>19</v>
      </c>
      <c r="D61" s="5" t="s">
        <v>20</v>
      </c>
      <c r="E61" s="42" t="s">
        <v>76</v>
      </c>
      <c r="F61" s="43">
        <v>155</v>
      </c>
      <c r="G61" s="43">
        <v>14.29</v>
      </c>
      <c r="H61" s="43">
        <v>20</v>
      </c>
      <c r="I61" s="43">
        <v>2.64</v>
      </c>
      <c r="J61" s="43">
        <v>250</v>
      </c>
      <c r="K61" s="44">
        <v>210</v>
      </c>
      <c r="L61" s="41"/>
    </row>
    <row r="62" spans="1:12" ht="15" x14ac:dyDescent="0.25">
      <c r="A62" s="24"/>
      <c r="B62" s="16"/>
      <c r="C62" s="11"/>
      <c r="D62" s="7" t="s">
        <v>21</v>
      </c>
      <c r="E62" s="42" t="s">
        <v>42</v>
      </c>
      <c r="F62" s="43">
        <v>215</v>
      </c>
      <c r="G62" s="43">
        <v>0.2</v>
      </c>
      <c r="H62" s="43"/>
      <c r="I62" s="43">
        <v>15.03</v>
      </c>
      <c r="J62" s="43">
        <v>61</v>
      </c>
      <c r="K62" s="44">
        <v>376</v>
      </c>
      <c r="L62" s="43"/>
    </row>
    <row r="63" spans="1:12" ht="15" x14ac:dyDescent="0.25">
      <c r="A63" s="24"/>
      <c r="B63" s="16"/>
      <c r="C63" s="11"/>
      <c r="D63" s="7" t="s">
        <v>22</v>
      </c>
      <c r="E63" s="42" t="s">
        <v>58</v>
      </c>
      <c r="F63" s="43">
        <v>30</v>
      </c>
      <c r="G63" s="43">
        <v>2.25</v>
      </c>
      <c r="H63" s="43">
        <v>1</v>
      </c>
      <c r="I63" s="43">
        <v>15.42</v>
      </c>
      <c r="J63" s="43">
        <v>79</v>
      </c>
      <c r="K63" s="44" t="s">
        <v>52</v>
      </c>
      <c r="L63" s="43"/>
    </row>
    <row r="64" spans="1:12" ht="15" x14ac:dyDescent="0.25">
      <c r="A64" s="24"/>
      <c r="B64" s="16"/>
      <c r="C64" s="11"/>
      <c r="D64" s="7" t="s">
        <v>23</v>
      </c>
      <c r="E64" s="42" t="s">
        <v>44</v>
      </c>
      <c r="F64" s="43">
        <v>100</v>
      </c>
      <c r="G64" s="43">
        <v>0.4</v>
      </c>
      <c r="H64" s="43"/>
      <c r="I64" s="43">
        <v>9.8000000000000007</v>
      </c>
      <c r="J64" s="43">
        <v>47</v>
      </c>
      <c r="K64" s="44">
        <v>338</v>
      </c>
      <c r="L64" s="43"/>
    </row>
    <row r="65" spans="1:12" ht="15" x14ac:dyDescent="0.25">
      <c r="A65" s="24"/>
      <c r="B65" s="16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5"/>
      <c r="B66" s="18"/>
      <c r="C66" s="8"/>
      <c r="D66" s="19" t="s">
        <v>32</v>
      </c>
      <c r="E66" s="9"/>
      <c r="F66" s="20">
        <f>SUM(F61:F65)</f>
        <v>500</v>
      </c>
      <c r="G66" s="20">
        <f>SUM(G61:G65)</f>
        <v>17.139999999999997</v>
      </c>
      <c r="H66" s="20">
        <f>SUM(H61:H65)</f>
        <v>21</v>
      </c>
      <c r="I66" s="20">
        <f>SUM(I61:I65)</f>
        <v>42.89</v>
      </c>
      <c r="J66" s="20">
        <f>SUM(J61:J65)</f>
        <v>437</v>
      </c>
      <c r="K66" s="26"/>
      <c r="L66" s="20">
        <f>SUM(L61:L65)</f>
        <v>0</v>
      </c>
    </row>
    <row r="67" spans="1:12" ht="15" x14ac:dyDescent="0.25">
      <c r="A67" s="27">
        <f>A61</f>
        <v>1</v>
      </c>
      <c r="B67" s="14">
        <f>B61</f>
        <v>4</v>
      </c>
      <c r="C67" s="10" t="s">
        <v>24</v>
      </c>
      <c r="D67" s="56" t="s">
        <v>30</v>
      </c>
      <c r="E67" s="42" t="s">
        <v>64</v>
      </c>
      <c r="F67" s="43">
        <v>200</v>
      </c>
      <c r="G67" s="43"/>
      <c r="H67" s="43"/>
      <c r="I67" s="43">
        <v>20.2</v>
      </c>
      <c r="J67" s="43">
        <v>88</v>
      </c>
      <c r="K67" s="44" t="s">
        <v>55</v>
      </c>
      <c r="L67" s="43"/>
    </row>
    <row r="68" spans="1:12" ht="15" x14ac:dyDescent="0.25">
      <c r="A68" s="24"/>
      <c r="B68" s="16"/>
      <c r="C68" s="11"/>
      <c r="D68" s="12" t="s">
        <v>23</v>
      </c>
      <c r="E68" s="42" t="s">
        <v>44</v>
      </c>
      <c r="F68" s="43">
        <v>100</v>
      </c>
      <c r="G68" s="43">
        <v>0.4</v>
      </c>
      <c r="H68" s="43"/>
      <c r="I68" s="43">
        <v>9.8000000000000007</v>
      </c>
      <c r="J68" s="43">
        <v>47</v>
      </c>
      <c r="K68" s="44">
        <v>338</v>
      </c>
      <c r="L68" s="43"/>
    </row>
    <row r="69" spans="1:12" ht="15" x14ac:dyDescent="0.25">
      <c r="A69" s="24"/>
      <c r="B69" s="16"/>
      <c r="C69" s="11"/>
      <c r="D69" s="12" t="s">
        <v>26</v>
      </c>
      <c r="E69" s="42" t="s">
        <v>65</v>
      </c>
      <c r="F69" s="43">
        <v>60</v>
      </c>
      <c r="G69" s="43">
        <v>3.64</v>
      </c>
      <c r="H69" s="43">
        <v>4</v>
      </c>
      <c r="I69" s="43">
        <v>31.58</v>
      </c>
      <c r="J69" s="43">
        <v>173</v>
      </c>
      <c r="K69" s="44">
        <v>406</v>
      </c>
      <c r="L69" s="43"/>
    </row>
    <row r="70" spans="1:12" ht="15" x14ac:dyDescent="0.25">
      <c r="A70" s="25"/>
      <c r="B70" s="18"/>
      <c r="C70" s="8"/>
      <c r="D70" s="19" t="s">
        <v>32</v>
      </c>
      <c r="E70" s="9"/>
      <c r="F70" s="20">
        <f>SUM(F67:F69)</f>
        <v>360</v>
      </c>
      <c r="G70" s="20">
        <f t="shared" ref="G70" si="11">SUM(G67:G69)</f>
        <v>4.04</v>
      </c>
      <c r="H70" s="20">
        <f t="shared" ref="H70" si="12">SUM(H67:H69)</f>
        <v>4</v>
      </c>
      <c r="I70" s="20">
        <f t="shared" ref="I70" si="13">SUM(I67:I69)</f>
        <v>61.58</v>
      </c>
      <c r="J70" s="20">
        <f t="shared" ref="J70" si="14">SUM(J67:J69)</f>
        <v>308</v>
      </c>
      <c r="K70" s="26"/>
      <c r="L70" s="20">
        <f t="shared" ref="L70" ca="1" si="15">SUM(L67:L75)</f>
        <v>0</v>
      </c>
    </row>
    <row r="71" spans="1:12" ht="15" x14ac:dyDescent="0.25">
      <c r="A71" s="27">
        <f>A61</f>
        <v>1</v>
      </c>
      <c r="B71" s="14">
        <f>B61</f>
        <v>4</v>
      </c>
      <c r="C71" s="10" t="s">
        <v>25</v>
      </c>
      <c r="D71" s="7" t="s">
        <v>27</v>
      </c>
      <c r="E71" s="42" t="s">
        <v>77</v>
      </c>
      <c r="F71" s="43">
        <v>250</v>
      </c>
      <c r="G71" s="43">
        <v>1.9</v>
      </c>
      <c r="H71" s="43">
        <v>4</v>
      </c>
      <c r="I71" s="43">
        <v>12.57</v>
      </c>
      <c r="J71" s="43">
        <v>98</v>
      </c>
      <c r="K71" s="44">
        <v>82</v>
      </c>
      <c r="L71" s="43"/>
    </row>
    <row r="72" spans="1:12" ht="15" x14ac:dyDescent="0.25">
      <c r="A72" s="24"/>
      <c r="B72" s="16"/>
      <c r="C72" s="11"/>
      <c r="D72" s="7" t="s">
        <v>28</v>
      </c>
      <c r="E72" s="42" t="s">
        <v>78</v>
      </c>
      <c r="F72" s="43">
        <v>100</v>
      </c>
      <c r="G72" s="43">
        <v>14.39</v>
      </c>
      <c r="H72" s="43">
        <v>16</v>
      </c>
      <c r="I72" s="43">
        <v>3.21</v>
      </c>
      <c r="J72" s="43">
        <v>214</v>
      </c>
      <c r="K72" s="44">
        <v>290</v>
      </c>
      <c r="L72" s="43"/>
    </row>
    <row r="73" spans="1:12" ht="15" x14ac:dyDescent="0.25">
      <c r="A73" s="24"/>
      <c r="B73" s="16"/>
      <c r="C73" s="11"/>
      <c r="D73" s="7" t="s">
        <v>29</v>
      </c>
      <c r="E73" s="42" t="s">
        <v>79</v>
      </c>
      <c r="F73" s="43">
        <v>150</v>
      </c>
      <c r="G73" s="43">
        <v>8.77</v>
      </c>
      <c r="H73" s="43">
        <v>6</v>
      </c>
      <c r="I73" s="43">
        <v>39.619999999999997</v>
      </c>
      <c r="J73" s="43">
        <v>248</v>
      </c>
      <c r="K73" s="44">
        <v>302</v>
      </c>
      <c r="L73" s="43"/>
    </row>
    <row r="74" spans="1:12" ht="15" x14ac:dyDescent="0.25">
      <c r="A74" s="24"/>
      <c r="B74" s="16"/>
      <c r="C74" s="11"/>
      <c r="D74" s="7" t="s">
        <v>30</v>
      </c>
      <c r="E74" s="42" t="s">
        <v>42</v>
      </c>
      <c r="F74" s="43">
        <v>215</v>
      </c>
      <c r="G74" s="43">
        <v>0.2</v>
      </c>
      <c r="H74" s="43"/>
      <c r="I74" s="43">
        <v>15.03</v>
      </c>
      <c r="J74" s="43">
        <v>61</v>
      </c>
      <c r="K74" s="44">
        <v>376</v>
      </c>
      <c r="L74" s="43"/>
    </row>
    <row r="75" spans="1:12" ht="25.5" x14ac:dyDescent="0.25">
      <c r="A75" s="24"/>
      <c r="B75" s="16"/>
      <c r="C75" s="11"/>
      <c r="D75" s="7" t="s">
        <v>31</v>
      </c>
      <c r="E75" s="42" t="s">
        <v>63</v>
      </c>
      <c r="F75" s="43">
        <v>28</v>
      </c>
      <c r="G75" s="43">
        <v>1.85</v>
      </c>
      <c r="H75" s="43"/>
      <c r="I75" s="43">
        <v>9.35</v>
      </c>
      <c r="J75" s="43">
        <v>49</v>
      </c>
      <c r="K75" s="44" t="s">
        <v>54</v>
      </c>
      <c r="L75" s="43"/>
    </row>
    <row r="76" spans="1:12" ht="15" x14ac:dyDescent="0.25">
      <c r="A76" s="24"/>
      <c r="B76" s="16"/>
      <c r="C76" s="11"/>
      <c r="D76" s="42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5"/>
      <c r="B77" s="18"/>
      <c r="C77" s="8"/>
      <c r="D77" s="19" t="s">
        <v>32</v>
      </c>
      <c r="E77" s="9"/>
      <c r="F77" s="20">
        <f>SUM(F71:F76)</f>
        <v>743</v>
      </c>
      <c r="G77" s="20">
        <f>SUM(G71:G76)</f>
        <v>27.11</v>
      </c>
      <c r="H77" s="20">
        <f>SUM(H71:H76)</f>
        <v>26</v>
      </c>
      <c r="I77" s="20">
        <f>SUM(I71:I76)</f>
        <v>79.779999999999987</v>
      </c>
      <c r="J77" s="20">
        <f>SUM(J71:J76)</f>
        <v>670</v>
      </c>
      <c r="K77" s="26"/>
      <c r="L77" s="20">
        <f ca="1">SUM(L77:L77)</f>
        <v>0</v>
      </c>
    </row>
    <row r="78" spans="1:12" ht="15.75" customHeight="1" thickBot="1" x14ac:dyDescent="0.25">
      <c r="A78" s="30">
        <f>A61</f>
        <v>1</v>
      </c>
      <c r="B78" s="31">
        <f>B61</f>
        <v>4</v>
      </c>
      <c r="C78" s="51" t="s">
        <v>4</v>
      </c>
      <c r="D78" s="52"/>
      <c r="E78" s="32"/>
      <c r="F78" s="33">
        <f>F66+F70+F77</f>
        <v>1603</v>
      </c>
      <c r="G78" s="33">
        <f>G66+G70+G77</f>
        <v>48.289999999999992</v>
      </c>
      <c r="H78" s="33">
        <f>H66+H70+H77</f>
        <v>51</v>
      </c>
      <c r="I78" s="33">
        <f>I66+I70+I77</f>
        <v>184.25</v>
      </c>
      <c r="J78" s="33">
        <f>J66+J70+J77</f>
        <v>1415</v>
      </c>
      <c r="K78" s="34"/>
      <c r="L78" s="33">
        <f ca="1">L66+L70+L77+#REF!+#REF!+#REF!</f>
        <v>0</v>
      </c>
    </row>
    <row r="79" spans="1:12" ht="15" x14ac:dyDescent="0.25">
      <c r="A79" s="21">
        <v>1</v>
      </c>
      <c r="B79" s="22">
        <v>5</v>
      </c>
      <c r="C79" s="23" t="s">
        <v>19</v>
      </c>
      <c r="D79" s="5" t="s">
        <v>20</v>
      </c>
      <c r="E79" s="42" t="s">
        <v>80</v>
      </c>
      <c r="F79" s="43">
        <v>100</v>
      </c>
      <c r="G79" s="43">
        <v>13.22</v>
      </c>
      <c r="H79" s="43">
        <v>21</v>
      </c>
      <c r="I79" s="43">
        <v>13.22</v>
      </c>
      <c r="J79" s="43">
        <v>295</v>
      </c>
      <c r="K79" s="44" t="s">
        <v>53</v>
      </c>
      <c r="L79" s="41"/>
    </row>
    <row r="80" spans="1:12" ht="15" x14ac:dyDescent="0.25">
      <c r="A80" s="24"/>
      <c r="B80" s="16"/>
      <c r="C80" s="11"/>
      <c r="D80" s="8" t="s">
        <v>20</v>
      </c>
      <c r="E80" s="42" t="s">
        <v>61</v>
      </c>
      <c r="F80" s="43">
        <v>150</v>
      </c>
      <c r="G80" s="43">
        <v>6.31</v>
      </c>
      <c r="H80" s="43">
        <v>5</v>
      </c>
      <c r="I80" s="43">
        <v>40.22</v>
      </c>
      <c r="J80" s="43">
        <v>227</v>
      </c>
      <c r="K80" s="44">
        <v>309</v>
      </c>
      <c r="L80" s="43"/>
    </row>
    <row r="81" spans="1:12" ht="15" x14ac:dyDescent="0.25">
      <c r="A81" s="24"/>
      <c r="B81" s="16"/>
      <c r="C81" s="11"/>
      <c r="D81" s="7" t="s">
        <v>21</v>
      </c>
      <c r="E81" s="42" t="s">
        <v>42</v>
      </c>
      <c r="F81" s="43">
        <v>215</v>
      </c>
      <c r="G81" s="43">
        <v>0.2</v>
      </c>
      <c r="H81" s="43"/>
      <c r="I81" s="43">
        <v>15.03</v>
      </c>
      <c r="J81" s="43">
        <v>61</v>
      </c>
      <c r="K81" s="44">
        <v>376</v>
      </c>
      <c r="L81" s="43"/>
    </row>
    <row r="82" spans="1:12" ht="15" x14ac:dyDescent="0.25">
      <c r="A82" s="24"/>
      <c r="B82" s="16"/>
      <c r="C82" s="11"/>
      <c r="D82" s="7" t="s">
        <v>22</v>
      </c>
      <c r="E82" s="42" t="s">
        <v>58</v>
      </c>
      <c r="F82" s="43">
        <v>35</v>
      </c>
      <c r="G82" s="43">
        <v>2.63</v>
      </c>
      <c r="H82" s="43">
        <v>1</v>
      </c>
      <c r="I82" s="43">
        <v>17.989999999999998</v>
      </c>
      <c r="J82" s="43">
        <v>92</v>
      </c>
      <c r="K82" s="44" t="s">
        <v>52</v>
      </c>
      <c r="L82" s="43"/>
    </row>
    <row r="83" spans="1:12" ht="15" x14ac:dyDescent="0.25">
      <c r="A83" s="24"/>
      <c r="B83" s="16"/>
      <c r="C83" s="11"/>
      <c r="D83" s="42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5"/>
      <c r="B84" s="18"/>
      <c r="C84" s="8"/>
      <c r="D84" s="19" t="s">
        <v>32</v>
      </c>
      <c r="E84" s="9"/>
      <c r="F84" s="20">
        <f>SUM(F79:F83)</f>
        <v>500</v>
      </c>
      <c r="G84" s="20">
        <f>SUM(G79:G83)</f>
        <v>22.36</v>
      </c>
      <c r="H84" s="20">
        <f>SUM(H79:H83)</f>
        <v>27</v>
      </c>
      <c r="I84" s="20">
        <f>SUM(I79:I83)</f>
        <v>86.46</v>
      </c>
      <c r="J84" s="20">
        <f>SUM(J79:J83)</f>
        <v>675</v>
      </c>
      <c r="K84" s="26"/>
      <c r="L84" s="20">
        <f>SUM(L79:L83)</f>
        <v>0</v>
      </c>
    </row>
    <row r="85" spans="1:12" ht="15" x14ac:dyDescent="0.25">
      <c r="A85" s="27">
        <f>A79</f>
        <v>1</v>
      </c>
      <c r="B85" s="14">
        <f>B79</f>
        <v>5</v>
      </c>
      <c r="C85" s="10" t="s">
        <v>24</v>
      </c>
      <c r="D85" s="56" t="s">
        <v>30</v>
      </c>
      <c r="E85" s="42" t="s">
        <v>64</v>
      </c>
      <c r="F85" s="43">
        <v>200</v>
      </c>
      <c r="G85" s="43"/>
      <c r="H85" s="43"/>
      <c r="I85" s="43">
        <v>20.2</v>
      </c>
      <c r="J85" s="43">
        <v>88</v>
      </c>
      <c r="K85" s="44" t="s">
        <v>55</v>
      </c>
      <c r="L85" s="43"/>
    </row>
    <row r="86" spans="1:12" ht="15" x14ac:dyDescent="0.25">
      <c r="A86" s="24"/>
      <c r="B86" s="16"/>
      <c r="C86" s="11"/>
      <c r="D86" s="12" t="s">
        <v>23</v>
      </c>
      <c r="E86" s="42" t="s">
        <v>44</v>
      </c>
      <c r="F86" s="43">
        <v>100</v>
      </c>
      <c r="G86" s="43">
        <v>0.4</v>
      </c>
      <c r="H86" s="43"/>
      <c r="I86" s="43">
        <v>9.8000000000000007</v>
      </c>
      <c r="J86" s="43">
        <v>47</v>
      </c>
      <c r="K86" s="44">
        <v>338</v>
      </c>
      <c r="L86" s="43"/>
    </row>
    <row r="87" spans="1:12" ht="15" x14ac:dyDescent="0.25">
      <c r="A87" s="24"/>
      <c r="B87" s="16"/>
      <c r="C87" s="11"/>
      <c r="D87" s="12" t="s">
        <v>26</v>
      </c>
      <c r="E87" s="42" t="s">
        <v>83</v>
      </c>
      <c r="F87" s="43">
        <v>60</v>
      </c>
      <c r="G87" s="43">
        <v>3.77</v>
      </c>
      <c r="H87" s="43">
        <v>4</v>
      </c>
      <c r="I87" s="43">
        <v>25.03</v>
      </c>
      <c r="J87" s="43">
        <v>148</v>
      </c>
      <c r="K87" s="44">
        <v>406</v>
      </c>
      <c r="L87" s="43"/>
    </row>
    <row r="88" spans="1:12" ht="15" x14ac:dyDescent="0.25">
      <c r="A88" s="25"/>
      <c r="B88" s="18"/>
      <c r="C88" s="8"/>
      <c r="D88" s="19" t="s">
        <v>32</v>
      </c>
      <c r="E88" s="9"/>
      <c r="F88" s="20">
        <f>SUM(F85:F87)</f>
        <v>360</v>
      </c>
      <c r="G88" s="20">
        <f t="shared" ref="G88" si="16">SUM(G85:G87)</f>
        <v>4.17</v>
      </c>
      <c r="H88" s="20">
        <f t="shared" ref="H88" si="17">SUM(H85:H87)</f>
        <v>4</v>
      </c>
      <c r="I88" s="20">
        <f t="shared" ref="I88" si="18">SUM(I85:I87)</f>
        <v>55.03</v>
      </c>
      <c r="J88" s="20">
        <f t="shared" ref="J88" si="19">SUM(J85:J87)</f>
        <v>283</v>
      </c>
      <c r="K88" s="26"/>
      <c r="L88" s="20">
        <f t="shared" ref="L88" ca="1" si="20">SUM(L85:L93)</f>
        <v>0</v>
      </c>
    </row>
    <row r="89" spans="1:12" ht="15" x14ac:dyDescent="0.25">
      <c r="A89" s="27">
        <f>A79</f>
        <v>1</v>
      </c>
      <c r="B89" s="14">
        <f>B79</f>
        <v>5</v>
      </c>
      <c r="C89" s="10" t="s">
        <v>25</v>
      </c>
      <c r="D89" s="7" t="s">
        <v>27</v>
      </c>
      <c r="E89" s="42" t="s">
        <v>81</v>
      </c>
      <c r="F89" s="43">
        <v>250</v>
      </c>
      <c r="G89" s="43">
        <v>2.4300000000000002</v>
      </c>
      <c r="H89" s="43">
        <v>5</v>
      </c>
      <c r="I89" s="43">
        <v>16.920000000000002</v>
      </c>
      <c r="J89" s="43">
        <v>120</v>
      </c>
      <c r="K89" s="44">
        <v>96</v>
      </c>
      <c r="L89" s="43"/>
    </row>
    <row r="90" spans="1:12" ht="15" x14ac:dyDescent="0.25">
      <c r="A90" s="24"/>
      <c r="B90" s="16"/>
      <c r="C90" s="11"/>
      <c r="D90" s="7" t="s">
        <v>28</v>
      </c>
      <c r="E90" s="42" t="s">
        <v>82</v>
      </c>
      <c r="F90" s="43">
        <v>220</v>
      </c>
      <c r="G90" s="43">
        <v>13.05</v>
      </c>
      <c r="H90" s="43">
        <v>26</v>
      </c>
      <c r="I90" s="43">
        <v>47.53</v>
      </c>
      <c r="J90" s="43">
        <v>480</v>
      </c>
      <c r="K90" s="44">
        <v>265</v>
      </c>
      <c r="L90" s="43"/>
    </row>
    <row r="91" spans="1:12" ht="15" x14ac:dyDescent="0.25">
      <c r="A91" s="24"/>
      <c r="B91" s="16"/>
      <c r="C91" s="11"/>
      <c r="D91" s="7" t="s">
        <v>30</v>
      </c>
      <c r="E91" s="42" t="s">
        <v>42</v>
      </c>
      <c r="F91" s="43">
        <v>215</v>
      </c>
      <c r="G91" s="43">
        <v>0.2</v>
      </c>
      <c r="H91" s="43"/>
      <c r="I91" s="43">
        <v>15.03</v>
      </c>
      <c r="J91" s="43">
        <v>61</v>
      </c>
      <c r="K91" s="44">
        <v>376</v>
      </c>
      <c r="L91" s="43"/>
    </row>
    <row r="92" spans="1:12" ht="25.5" x14ac:dyDescent="0.25">
      <c r="A92" s="24"/>
      <c r="B92" s="16"/>
      <c r="C92" s="11"/>
      <c r="D92" s="7" t="s">
        <v>31</v>
      </c>
      <c r="E92" s="42" t="s">
        <v>63</v>
      </c>
      <c r="F92" s="43">
        <v>30</v>
      </c>
      <c r="G92" s="43">
        <v>1.98</v>
      </c>
      <c r="H92" s="43"/>
      <c r="I92" s="43">
        <v>10.02</v>
      </c>
      <c r="J92" s="43">
        <v>52</v>
      </c>
      <c r="K92" s="44" t="s">
        <v>54</v>
      </c>
      <c r="L92" s="43"/>
    </row>
    <row r="93" spans="1:12" ht="15" x14ac:dyDescent="0.25">
      <c r="A93" s="24"/>
      <c r="B93" s="16"/>
      <c r="C93" s="11"/>
      <c r="D93" s="42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5"/>
      <c r="B94" s="18"/>
      <c r="C94" s="8"/>
      <c r="D94" s="19" t="s">
        <v>32</v>
      </c>
      <c r="E94" s="9"/>
      <c r="F94" s="20">
        <f>SUM(F89:F93)</f>
        <v>715</v>
      </c>
      <c r="G94" s="20">
        <f>SUM(G89:G93)</f>
        <v>17.66</v>
      </c>
      <c r="H94" s="20">
        <f>SUM(H89:H93)</f>
        <v>31</v>
      </c>
      <c r="I94" s="20">
        <f>SUM(I89:I93)</f>
        <v>89.5</v>
      </c>
      <c r="J94" s="20">
        <f>SUM(J89:J93)</f>
        <v>713</v>
      </c>
      <c r="K94" s="26"/>
      <c r="L94" s="20">
        <f ca="1">SUM(L94:L94)</f>
        <v>0</v>
      </c>
    </row>
    <row r="95" spans="1:12" ht="15.75" customHeight="1" thickBot="1" x14ac:dyDescent="0.25">
      <c r="A95" s="30">
        <f>A79</f>
        <v>1</v>
      </c>
      <c r="B95" s="31">
        <f>B79</f>
        <v>5</v>
      </c>
      <c r="C95" s="51" t="s">
        <v>4</v>
      </c>
      <c r="D95" s="52"/>
      <c r="E95" s="32"/>
      <c r="F95" s="33">
        <f>F84+F88+F94</f>
        <v>1575</v>
      </c>
      <c r="G95" s="33">
        <f>G84+G88+G94</f>
        <v>44.19</v>
      </c>
      <c r="H95" s="33">
        <f>H84+H88+H94</f>
        <v>62</v>
      </c>
      <c r="I95" s="33">
        <f>I84+I88+I94</f>
        <v>230.99</v>
      </c>
      <c r="J95" s="33">
        <f>J84+J88+J94</f>
        <v>1671</v>
      </c>
      <c r="K95" s="34"/>
      <c r="L95" s="33">
        <f ca="1">L84+L88+L94+#REF!+#REF!+#REF!</f>
        <v>0</v>
      </c>
    </row>
    <row r="96" spans="1:12" ht="15" x14ac:dyDescent="0.25">
      <c r="A96" s="21">
        <v>2</v>
      </c>
      <c r="B96" s="22">
        <v>1</v>
      </c>
      <c r="C96" s="23" t="s">
        <v>19</v>
      </c>
      <c r="D96" s="5" t="s">
        <v>20</v>
      </c>
      <c r="E96" s="42" t="s">
        <v>66</v>
      </c>
      <c r="F96" s="43">
        <v>170</v>
      </c>
      <c r="G96" s="43">
        <v>9.64</v>
      </c>
      <c r="H96" s="43">
        <v>25</v>
      </c>
      <c r="I96" s="43">
        <v>12.27</v>
      </c>
      <c r="J96" s="43">
        <v>312</v>
      </c>
      <c r="K96" s="44" t="s">
        <v>53</v>
      </c>
      <c r="L96" s="41"/>
    </row>
    <row r="97" spans="1:12" ht="15" x14ac:dyDescent="0.25">
      <c r="A97" s="24"/>
      <c r="B97" s="16"/>
      <c r="C97" s="11"/>
      <c r="D97" s="7" t="s">
        <v>21</v>
      </c>
      <c r="E97" s="42" t="s">
        <v>42</v>
      </c>
      <c r="F97" s="43">
        <v>215</v>
      </c>
      <c r="G97" s="43">
        <v>0.2</v>
      </c>
      <c r="H97" s="43"/>
      <c r="I97" s="43">
        <v>15.03</v>
      </c>
      <c r="J97" s="43">
        <v>61</v>
      </c>
      <c r="K97" s="44">
        <v>376</v>
      </c>
      <c r="L97" s="43"/>
    </row>
    <row r="98" spans="1:12" ht="15" x14ac:dyDescent="0.25">
      <c r="A98" s="24"/>
      <c r="B98" s="16"/>
      <c r="C98" s="11"/>
      <c r="D98" s="7" t="s">
        <v>22</v>
      </c>
      <c r="E98" s="42" t="s">
        <v>43</v>
      </c>
      <c r="F98" s="43">
        <v>20</v>
      </c>
      <c r="G98" s="43">
        <v>1.5</v>
      </c>
      <c r="H98" s="43">
        <v>1</v>
      </c>
      <c r="I98" s="43">
        <v>10.28</v>
      </c>
      <c r="J98" s="43">
        <v>52</v>
      </c>
      <c r="K98" s="44" t="s">
        <v>52</v>
      </c>
      <c r="L98" s="43"/>
    </row>
    <row r="99" spans="1:12" ht="15" x14ac:dyDescent="0.25">
      <c r="A99" s="24"/>
      <c r="B99" s="16"/>
      <c r="C99" s="11"/>
      <c r="D99" s="7" t="s">
        <v>23</v>
      </c>
      <c r="E99" s="42" t="s">
        <v>44</v>
      </c>
      <c r="F99" s="43">
        <v>100</v>
      </c>
      <c r="G99" s="43">
        <v>0.4</v>
      </c>
      <c r="H99" s="43"/>
      <c r="I99" s="43">
        <v>9.8000000000000007</v>
      </c>
      <c r="J99" s="43">
        <v>47</v>
      </c>
      <c r="K99" s="44">
        <v>338</v>
      </c>
      <c r="L99" s="43"/>
    </row>
    <row r="100" spans="1:12" ht="15" x14ac:dyDescent="0.25">
      <c r="A100" s="24"/>
      <c r="B100" s="16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5"/>
      <c r="B101" s="18"/>
      <c r="C101" s="8"/>
      <c r="D101" s="19" t="s">
        <v>32</v>
      </c>
      <c r="E101" s="9"/>
      <c r="F101" s="20">
        <f>SUM(F96:F100)</f>
        <v>505</v>
      </c>
      <c r="G101" s="20">
        <f>SUM(G96:G100)</f>
        <v>11.74</v>
      </c>
      <c r="H101" s="20">
        <f>SUM(H96:H100)</f>
        <v>26</v>
      </c>
      <c r="I101" s="20">
        <f>SUM(I96:I100)</f>
        <v>47.379999999999995</v>
      </c>
      <c r="J101" s="20">
        <f>SUM(J96:J100)</f>
        <v>472</v>
      </c>
      <c r="K101" s="26"/>
      <c r="L101" s="20">
        <f>SUM(L96:L100)</f>
        <v>0</v>
      </c>
    </row>
    <row r="102" spans="1:12" ht="15" x14ac:dyDescent="0.25">
      <c r="A102" s="27">
        <f>A96</f>
        <v>2</v>
      </c>
      <c r="B102" s="14">
        <f>B96</f>
        <v>1</v>
      </c>
      <c r="C102" s="10" t="s">
        <v>24</v>
      </c>
      <c r="D102" s="56" t="s">
        <v>30</v>
      </c>
      <c r="E102" s="42" t="s">
        <v>64</v>
      </c>
      <c r="F102" s="43">
        <v>200</v>
      </c>
      <c r="G102" s="43"/>
      <c r="H102" s="43"/>
      <c r="I102" s="43">
        <v>20.2</v>
      </c>
      <c r="J102" s="43">
        <v>88</v>
      </c>
      <c r="K102" s="44" t="s">
        <v>55</v>
      </c>
      <c r="L102" s="43"/>
    </row>
    <row r="103" spans="1:12" ht="15" x14ac:dyDescent="0.25">
      <c r="A103" s="24"/>
      <c r="B103" s="16"/>
      <c r="C103" s="11"/>
      <c r="D103" s="12" t="s">
        <v>23</v>
      </c>
      <c r="E103" s="42" t="s">
        <v>44</v>
      </c>
      <c r="F103" s="43">
        <v>100</v>
      </c>
      <c r="G103" s="43">
        <v>0.4</v>
      </c>
      <c r="H103" s="43"/>
      <c r="I103" s="43">
        <v>9.8000000000000007</v>
      </c>
      <c r="J103" s="43">
        <v>47</v>
      </c>
      <c r="K103" s="44">
        <v>338</v>
      </c>
      <c r="L103" s="43"/>
    </row>
    <row r="104" spans="1:12" ht="15" x14ac:dyDescent="0.25">
      <c r="A104" s="24"/>
      <c r="B104" s="16"/>
      <c r="C104" s="11"/>
      <c r="D104" s="12" t="s">
        <v>26</v>
      </c>
      <c r="E104" s="42" t="s">
        <v>83</v>
      </c>
      <c r="F104" s="43">
        <v>60</v>
      </c>
      <c r="G104" s="43">
        <v>3.77</v>
      </c>
      <c r="H104" s="43">
        <v>4</v>
      </c>
      <c r="I104" s="43">
        <v>25.03</v>
      </c>
      <c r="J104" s="43">
        <v>148</v>
      </c>
      <c r="K104" s="44">
        <v>406</v>
      </c>
      <c r="L104" s="43"/>
    </row>
    <row r="105" spans="1:12" ht="15" x14ac:dyDescent="0.25">
      <c r="A105" s="25"/>
      <c r="B105" s="18"/>
      <c r="C105" s="8"/>
      <c r="D105" s="19" t="s">
        <v>32</v>
      </c>
      <c r="E105" s="9"/>
      <c r="F105" s="20">
        <f>SUM(F102:F104)</f>
        <v>360</v>
      </c>
      <c r="G105" s="20">
        <f t="shared" ref="G105" si="21">SUM(G102:G104)</f>
        <v>4.17</v>
      </c>
      <c r="H105" s="20">
        <f t="shared" ref="H105" si="22">SUM(H102:H104)</f>
        <v>4</v>
      </c>
      <c r="I105" s="20">
        <f t="shared" ref="I105" si="23">SUM(I102:I104)</f>
        <v>55.03</v>
      </c>
      <c r="J105" s="20">
        <f t="shared" ref="J105" si="24">SUM(J102:J104)</f>
        <v>283</v>
      </c>
      <c r="K105" s="26"/>
      <c r="L105" s="20">
        <f t="shared" ref="L105" ca="1" si="25">SUM(L102:L110)</f>
        <v>0</v>
      </c>
    </row>
    <row r="106" spans="1:12" ht="15" x14ac:dyDescent="0.25">
      <c r="A106" s="27">
        <f>A96</f>
        <v>2</v>
      </c>
      <c r="B106" s="14">
        <f>B96</f>
        <v>1</v>
      </c>
      <c r="C106" s="10" t="s">
        <v>25</v>
      </c>
      <c r="D106" s="7" t="s">
        <v>27</v>
      </c>
      <c r="E106" s="42" t="s">
        <v>84</v>
      </c>
      <c r="F106" s="43">
        <v>210</v>
      </c>
      <c r="G106" s="43">
        <v>5.23</v>
      </c>
      <c r="H106" s="43">
        <v>2</v>
      </c>
      <c r="I106" s="43">
        <v>12.68</v>
      </c>
      <c r="J106" s="43">
        <v>93</v>
      </c>
      <c r="K106" s="44">
        <v>111</v>
      </c>
      <c r="L106" s="43"/>
    </row>
    <row r="107" spans="1:12" ht="15" x14ac:dyDescent="0.25">
      <c r="A107" s="24"/>
      <c r="B107" s="16"/>
      <c r="C107" s="11"/>
      <c r="D107" s="7" t="s">
        <v>28</v>
      </c>
      <c r="E107" s="42" t="s">
        <v>56</v>
      </c>
      <c r="F107" s="43">
        <v>100</v>
      </c>
      <c r="G107" s="43">
        <v>11.08</v>
      </c>
      <c r="H107" s="43">
        <v>29</v>
      </c>
      <c r="I107" s="43">
        <v>12.4</v>
      </c>
      <c r="J107" s="43">
        <v>354</v>
      </c>
      <c r="K107" s="44" t="s">
        <v>53</v>
      </c>
      <c r="L107" s="43"/>
    </row>
    <row r="108" spans="1:12" ht="15" x14ac:dyDescent="0.25">
      <c r="A108" s="24"/>
      <c r="B108" s="16"/>
      <c r="C108" s="11"/>
      <c r="D108" s="7" t="s">
        <v>29</v>
      </c>
      <c r="E108" s="42" t="s">
        <v>79</v>
      </c>
      <c r="F108" s="43">
        <v>150</v>
      </c>
      <c r="G108" s="43">
        <v>8.77</v>
      </c>
      <c r="H108" s="43">
        <v>6</v>
      </c>
      <c r="I108" s="43">
        <v>39.619999999999997</v>
      </c>
      <c r="J108" s="43">
        <v>248</v>
      </c>
      <c r="K108" s="44">
        <v>302</v>
      </c>
      <c r="L108" s="43"/>
    </row>
    <row r="109" spans="1:12" ht="15" x14ac:dyDescent="0.25">
      <c r="A109" s="24"/>
      <c r="B109" s="16"/>
      <c r="C109" s="11"/>
      <c r="D109" s="7" t="s">
        <v>30</v>
      </c>
      <c r="E109" s="42" t="s">
        <v>42</v>
      </c>
      <c r="F109" s="43">
        <v>215</v>
      </c>
      <c r="G109" s="43">
        <v>0.2</v>
      </c>
      <c r="H109" s="43"/>
      <c r="I109" s="43">
        <v>15.03</v>
      </c>
      <c r="J109" s="43">
        <v>61</v>
      </c>
      <c r="K109" s="44">
        <v>376</v>
      </c>
      <c r="L109" s="43"/>
    </row>
    <row r="110" spans="1:12" ht="25.5" x14ac:dyDescent="0.25">
      <c r="A110" s="24"/>
      <c r="B110" s="16"/>
      <c r="C110" s="11"/>
      <c r="D110" s="7" t="s">
        <v>31</v>
      </c>
      <c r="E110" s="42" t="s">
        <v>63</v>
      </c>
      <c r="F110" s="43">
        <v>30</v>
      </c>
      <c r="G110" s="43">
        <v>1.98</v>
      </c>
      <c r="H110" s="43"/>
      <c r="I110" s="43">
        <v>10.02</v>
      </c>
      <c r="J110" s="43">
        <v>52</v>
      </c>
      <c r="K110" s="44" t="s">
        <v>54</v>
      </c>
      <c r="L110" s="43"/>
    </row>
    <row r="111" spans="1:12" ht="15" x14ac:dyDescent="0.25">
      <c r="A111" s="24"/>
      <c r="B111" s="16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5"/>
      <c r="B112" s="18"/>
      <c r="C112" s="8"/>
      <c r="D112" s="19" t="s">
        <v>32</v>
      </c>
      <c r="E112" s="9"/>
      <c r="F112" s="20">
        <f>SUM(F106:F111)</f>
        <v>705</v>
      </c>
      <c r="G112" s="20">
        <f>SUM(G106:G111)</f>
        <v>27.26</v>
      </c>
      <c r="H112" s="20">
        <f>SUM(H106:H111)</f>
        <v>37</v>
      </c>
      <c r="I112" s="20">
        <f>SUM(I106:I111)</f>
        <v>89.749999999999986</v>
      </c>
      <c r="J112" s="20">
        <f>SUM(J106:J111)</f>
        <v>808</v>
      </c>
      <c r="K112" s="26"/>
      <c r="L112" s="20">
        <f ca="1">SUM(L111:L112)</f>
        <v>0</v>
      </c>
    </row>
    <row r="113" spans="1:12" ht="15.75" customHeight="1" thickBot="1" x14ac:dyDescent="0.25">
      <c r="A113" s="30">
        <f>A96</f>
        <v>2</v>
      </c>
      <c r="B113" s="31">
        <f>B96</f>
        <v>1</v>
      </c>
      <c r="C113" s="51" t="s">
        <v>4</v>
      </c>
      <c r="D113" s="52"/>
      <c r="E113" s="32"/>
      <c r="F113" s="33">
        <f>F101+F105+F112</f>
        <v>1570</v>
      </c>
      <c r="G113" s="33">
        <f>G101+G105+G112</f>
        <v>43.17</v>
      </c>
      <c r="H113" s="33">
        <f>H101+H105+H112</f>
        <v>67</v>
      </c>
      <c r="I113" s="33">
        <f>I101+I105+I112</f>
        <v>192.15999999999997</v>
      </c>
      <c r="J113" s="33">
        <f>J101+J105+J112</f>
        <v>1563</v>
      </c>
      <c r="K113" s="34"/>
      <c r="L113" s="33">
        <f ca="1">L101+L105+L112+#REF!+#REF!+#REF!</f>
        <v>0</v>
      </c>
    </row>
    <row r="114" spans="1:12" ht="15" x14ac:dyDescent="0.25">
      <c r="A114" s="15">
        <v>2</v>
      </c>
      <c r="B114" s="16">
        <v>2</v>
      </c>
      <c r="C114" s="23" t="s">
        <v>19</v>
      </c>
      <c r="D114" s="5" t="s">
        <v>20</v>
      </c>
      <c r="E114" s="42" t="s">
        <v>80</v>
      </c>
      <c r="F114" s="43">
        <v>100</v>
      </c>
      <c r="G114" s="43">
        <v>13.22</v>
      </c>
      <c r="H114" s="43">
        <v>21</v>
      </c>
      <c r="I114" s="43">
        <v>13.22</v>
      </c>
      <c r="J114" s="43">
        <v>295</v>
      </c>
      <c r="K114" s="44" t="s">
        <v>53</v>
      </c>
      <c r="L114" s="41"/>
    </row>
    <row r="115" spans="1:12" ht="15" x14ac:dyDescent="0.25">
      <c r="A115" s="15"/>
      <c r="B115" s="16"/>
      <c r="C115" s="11"/>
      <c r="D115" s="8" t="s">
        <v>20</v>
      </c>
      <c r="E115" s="42" t="s">
        <v>61</v>
      </c>
      <c r="F115" s="43">
        <v>150</v>
      </c>
      <c r="G115" s="43">
        <v>6.31</v>
      </c>
      <c r="H115" s="43">
        <v>5</v>
      </c>
      <c r="I115" s="43">
        <v>40.22</v>
      </c>
      <c r="J115" s="43">
        <v>227</v>
      </c>
      <c r="K115" s="44">
        <v>309</v>
      </c>
      <c r="L115" s="43"/>
    </row>
    <row r="116" spans="1:12" ht="15" x14ac:dyDescent="0.25">
      <c r="A116" s="15"/>
      <c r="B116" s="16"/>
      <c r="C116" s="11"/>
      <c r="D116" s="7" t="s">
        <v>21</v>
      </c>
      <c r="E116" s="42" t="s">
        <v>42</v>
      </c>
      <c r="F116" s="43">
        <v>215</v>
      </c>
      <c r="G116" s="43">
        <v>0.2</v>
      </c>
      <c r="H116" s="43"/>
      <c r="I116" s="43">
        <v>15.03</v>
      </c>
      <c r="J116" s="43">
        <v>61</v>
      </c>
      <c r="K116" s="44">
        <v>376</v>
      </c>
      <c r="L116" s="43"/>
    </row>
    <row r="117" spans="1:12" ht="15" x14ac:dyDescent="0.25">
      <c r="A117" s="15"/>
      <c r="B117" s="16"/>
      <c r="C117" s="11"/>
      <c r="D117" s="7" t="s">
        <v>22</v>
      </c>
      <c r="E117" s="42" t="s">
        <v>58</v>
      </c>
      <c r="F117" s="43">
        <v>35</v>
      </c>
      <c r="G117" s="43">
        <v>2.63</v>
      </c>
      <c r="H117" s="43">
        <v>1</v>
      </c>
      <c r="I117" s="43">
        <v>17.989999999999998</v>
      </c>
      <c r="J117" s="43">
        <v>92</v>
      </c>
      <c r="K117" s="44" t="s">
        <v>52</v>
      </c>
      <c r="L117" s="43"/>
    </row>
    <row r="118" spans="1:12" ht="15" x14ac:dyDescent="0.25">
      <c r="A118" s="15"/>
      <c r="B118" s="16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17"/>
      <c r="B119" s="18"/>
      <c r="C119" s="8"/>
      <c r="D119" s="19" t="s">
        <v>32</v>
      </c>
      <c r="E119" s="9"/>
      <c r="F119" s="20">
        <f>SUM(F114:F118)</f>
        <v>500</v>
      </c>
      <c r="G119" s="20">
        <f>SUM(G114:G118)</f>
        <v>22.36</v>
      </c>
      <c r="H119" s="20">
        <f>SUM(H114:H118)</f>
        <v>27</v>
      </c>
      <c r="I119" s="20">
        <f>SUM(I114:I118)</f>
        <v>86.46</v>
      </c>
      <c r="J119" s="20">
        <f>SUM(J114:J118)</f>
        <v>675</v>
      </c>
      <c r="K119" s="26"/>
      <c r="L119" s="20">
        <f>SUM(L114:L118)</f>
        <v>0</v>
      </c>
    </row>
    <row r="120" spans="1:12" ht="15" x14ac:dyDescent="0.25">
      <c r="A120" s="14">
        <f>A114</f>
        <v>2</v>
      </c>
      <c r="B120" s="14">
        <f>B114</f>
        <v>2</v>
      </c>
      <c r="C120" s="10" t="s">
        <v>24</v>
      </c>
      <c r="D120" s="56" t="s">
        <v>30</v>
      </c>
      <c r="E120" s="42" t="s">
        <v>64</v>
      </c>
      <c r="F120" s="43">
        <v>200</v>
      </c>
      <c r="G120" s="43"/>
      <c r="H120" s="43"/>
      <c r="I120" s="43">
        <v>20.2</v>
      </c>
      <c r="J120" s="43">
        <v>88</v>
      </c>
      <c r="K120" s="44" t="s">
        <v>55</v>
      </c>
      <c r="L120" s="43"/>
    </row>
    <row r="121" spans="1:12" ht="15" x14ac:dyDescent="0.25">
      <c r="A121" s="15"/>
      <c r="B121" s="16"/>
      <c r="C121" s="11"/>
      <c r="D121" s="12" t="s">
        <v>23</v>
      </c>
      <c r="E121" s="42" t="s">
        <v>44</v>
      </c>
      <c r="F121" s="43">
        <v>100</v>
      </c>
      <c r="G121" s="43">
        <v>0.4</v>
      </c>
      <c r="H121" s="43"/>
      <c r="I121" s="43">
        <v>9.8000000000000007</v>
      </c>
      <c r="J121" s="43">
        <v>47</v>
      </c>
      <c r="K121" s="44">
        <v>338</v>
      </c>
      <c r="L121" s="43"/>
    </row>
    <row r="122" spans="1:12" ht="15" x14ac:dyDescent="0.25">
      <c r="A122" s="15"/>
      <c r="B122" s="16"/>
      <c r="C122" s="11"/>
      <c r="D122" s="12" t="s">
        <v>26</v>
      </c>
      <c r="E122" s="42" t="s">
        <v>65</v>
      </c>
      <c r="F122" s="43">
        <v>60</v>
      </c>
      <c r="G122" s="43">
        <v>3.64</v>
      </c>
      <c r="H122" s="43">
        <v>4</v>
      </c>
      <c r="I122" s="43">
        <v>31.58</v>
      </c>
      <c r="J122" s="43">
        <v>173</v>
      </c>
      <c r="K122" s="44">
        <v>406</v>
      </c>
      <c r="L122" s="43"/>
    </row>
    <row r="123" spans="1:12" ht="15" x14ac:dyDescent="0.25">
      <c r="A123" s="17"/>
      <c r="B123" s="18"/>
      <c r="C123" s="8"/>
      <c r="D123" s="19" t="s">
        <v>32</v>
      </c>
      <c r="E123" s="9"/>
      <c r="F123" s="20">
        <f>SUM(F120:F122)</f>
        <v>360</v>
      </c>
      <c r="G123" s="20">
        <f t="shared" ref="G123" si="26">SUM(G120:G122)</f>
        <v>4.04</v>
      </c>
      <c r="H123" s="20">
        <f t="shared" ref="H123" si="27">SUM(H120:H122)</f>
        <v>4</v>
      </c>
      <c r="I123" s="20">
        <f t="shared" ref="I123" si="28">SUM(I120:I122)</f>
        <v>61.58</v>
      </c>
      <c r="J123" s="20">
        <f t="shared" ref="J123" si="29">SUM(J120:J122)</f>
        <v>308</v>
      </c>
      <c r="K123" s="26"/>
      <c r="L123" s="20">
        <f t="shared" ref="L123" ca="1" si="30">SUM(L120:L128)</f>
        <v>0</v>
      </c>
    </row>
    <row r="124" spans="1:12" ht="15" x14ac:dyDescent="0.25">
      <c r="A124" s="14">
        <f>A114</f>
        <v>2</v>
      </c>
      <c r="B124" s="14">
        <f>B114</f>
        <v>2</v>
      </c>
      <c r="C124" s="10" t="s">
        <v>25</v>
      </c>
      <c r="D124" s="7" t="s">
        <v>27</v>
      </c>
      <c r="E124" s="42" t="s">
        <v>77</v>
      </c>
      <c r="F124" s="43">
        <v>200</v>
      </c>
      <c r="G124" s="43">
        <v>1.5</v>
      </c>
      <c r="H124" s="43">
        <v>4</v>
      </c>
      <c r="I124" s="43">
        <v>10.01</v>
      </c>
      <c r="J124" s="43">
        <v>79</v>
      </c>
      <c r="K124" s="44">
        <v>82</v>
      </c>
      <c r="L124" s="43"/>
    </row>
    <row r="125" spans="1:12" ht="15" x14ac:dyDescent="0.25">
      <c r="A125" s="15"/>
      <c r="B125" s="16"/>
      <c r="C125" s="11"/>
      <c r="D125" s="7" t="s">
        <v>28</v>
      </c>
      <c r="E125" s="42" t="s">
        <v>85</v>
      </c>
      <c r="F125" s="43">
        <v>100</v>
      </c>
      <c r="G125" s="43">
        <v>11.34</v>
      </c>
      <c r="H125" s="43">
        <v>29</v>
      </c>
      <c r="I125" s="43">
        <v>4.5</v>
      </c>
      <c r="J125" s="43">
        <v>322</v>
      </c>
      <c r="K125" s="44">
        <v>260</v>
      </c>
      <c r="L125" s="43"/>
    </row>
    <row r="126" spans="1:12" ht="15" x14ac:dyDescent="0.25">
      <c r="A126" s="15"/>
      <c r="B126" s="16"/>
      <c r="C126" s="11"/>
      <c r="D126" s="7" t="s">
        <v>29</v>
      </c>
      <c r="E126" s="42" t="s">
        <v>86</v>
      </c>
      <c r="F126" s="43">
        <v>150</v>
      </c>
      <c r="G126" s="43">
        <v>3.85</v>
      </c>
      <c r="H126" s="43">
        <v>5</v>
      </c>
      <c r="I126" s="43">
        <v>40.17</v>
      </c>
      <c r="J126" s="43">
        <v>224</v>
      </c>
      <c r="K126" s="44">
        <v>302</v>
      </c>
      <c r="L126" s="43"/>
    </row>
    <row r="127" spans="1:12" ht="15" x14ac:dyDescent="0.25">
      <c r="A127" s="15"/>
      <c r="B127" s="16"/>
      <c r="C127" s="11"/>
      <c r="D127" s="59" t="s">
        <v>30</v>
      </c>
      <c r="E127" s="42" t="s">
        <v>42</v>
      </c>
      <c r="F127" s="43">
        <v>215</v>
      </c>
      <c r="G127" s="43">
        <v>0.2</v>
      </c>
      <c r="H127" s="43"/>
      <c r="I127" s="43">
        <v>15.03</v>
      </c>
      <c r="J127" s="43">
        <v>61</v>
      </c>
      <c r="K127" s="44">
        <v>376</v>
      </c>
      <c r="L127" s="43"/>
    </row>
    <row r="128" spans="1:12" ht="25.5" x14ac:dyDescent="0.25">
      <c r="A128" s="15"/>
      <c r="B128" s="16"/>
      <c r="C128" s="11"/>
      <c r="D128" s="7" t="s">
        <v>31</v>
      </c>
      <c r="E128" s="42" t="s">
        <v>63</v>
      </c>
      <c r="F128" s="43">
        <v>35</v>
      </c>
      <c r="G128" s="43">
        <v>2.31</v>
      </c>
      <c r="H128" s="43"/>
      <c r="I128" s="43">
        <v>11.69</v>
      </c>
      <c r="J128" s="43">
        <v>61</v>
      </c>
      <c r="K128" s="44" t="s">
        <v>54</v>
      </c>
      <c r="L128" s="43"/>
    </row>
    <row r="129" spans="1:12" ht="15" x14ac:dyDescent="0.25">
      <c r="A129" s="15"/>
      <c r="B129" s="16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7"/>
      <c r="B130" s="18"/>
      <c r="C130" s="8"/>
      <c r="D130" s="19" t="s">
        <v>32</v>
      </c>
      <c r="E130" s="9"/>
      <c r="F130" s="20">
        <f>SUM(F124:F129)</f>
        <v>700</v>
      </c>
      <c r="G130" s="20">
        <f>SUM(G124:G129)</f>
        <v>19.2</v>
      </c>
      <c r="H130" s="20">
        <f>SUM(H124:H129)</f>
        <v>38</v>
      </c>
      <c r="I130" s="20">
        <f>SUM(I124:I129)</f>
        <v>81.399999999999991</v>
      </c>
      <c r="J130" s="20">
        <f>SUM(J124:J129)</f>
        <v>747</v>
      </c>
      <c r="K130" s="26"/>
      <c r="L130" s="20">
        <f ca="1">SUM(L129:L130)</f>
        <v>0</v>
      </c>
    </row>
    <row r="131" spans="1:12" ht="15.75" customHeight="1" thickBot="1" x14ac:dyDescent="0.25">
      <c r="A131" s="35">
        <f>A114</f>
        <v>2</v>
      </c>
      <c r="B131" s="35">
        <f>B114</f>
        <v>2</v>
      </c>
      <c r="C131" s="51" t="s">
        <v>4</v>
      </c>
      <c r="D131" s="52"/>
      <c r="E131" s="32"/>
      <c r="F131" s="33">
        <f>F119+F123+F130</f>
        <v>1560</v>
      </c>
      <c r="G131" s="33">
        <f>G119+G123+G130</f>
        <v>45.599999999999994</v>
      </c>
      <c r="H131" s="33">
        <f>H119+H123+H130</f>
        <v>69</v>
      </c>
      <c r="I131" s="33">
        <f>I119+I123+I130</f>
        <v>229.44</v>
      </c>
      <c r="J131" s="33">
        <f>J119+J123+J130</f>
        <v>1730</v>
      </c>
      <c r="K131" s="34"/>
      <c r="L131" s="33">
        <f ca="1">L119+L123+L130+#REF!+#REF!+#REF!</f>
        <v>0</v>
      </c>
    </row>
    <row r="132" spans="1:12" ht="15" x14ac:dyDescent="0.25">
      <c r="A132" s="21">
        <v>2</v>
      </c>
      <c r="B132" s="22">
        <v>3</v>
      </c>
      <c r="C132" s="23" t="s">
        <v>19</v>
      </c>
      <c r="D132" s="5" t="s">
        <v>20</v>
      </c>
      <c r="E132" s="42" t="s">
        <v>51</v>
      </c>
      <c r="F132" s="43">
        <v>120</v>
      </c>
      <c r="G132" s="43">
        <v>8.82</v>
      </c>
      <c r="H132" s="43">
        <v>23</v>
      </c>
      <c r="I132" s="43">
        <v>9.81</v>
      </c>
      <c r="J132" s="43">
        <v>280</v>
      </c>
      <c r="K132" s="44" t="s">
        <v>53</v>
      </c>
      <c r="L132" s="41"/>
    </row>
    <row r="133" spans="1:12" ht="15" x14ac:dyDescent="0.25">
      <c r="A133" s="24"/>
      <c r="B133" s="16"/>
      <c r="C133" s="11"/>
      <c r="D133" s="8" t="s">
        <v>20</v>
      </c>
      <c r="E133" s="42" t="s">
        <v>57</v>
      </c>
      <c r="F133" s="43">
        <v>150</v>
      </c>
      <c r="G133" s="43">
        <v>3.31</v>
      </c>
      <c r="H133" s="43">
        <v>5</v>
      </c>
      <c r="I133" s="43">
        <v>22.08</v>
      </c>
      <c r="J133" s="43">
        <v>148</v>
      </c>
      <c r="K133" s="44">
        <v>312</v>
      </c>
      <c r="L133" s="43"/>
    </row>
    <row r="134" spans="1:12" ht="15" x14ac:dyDescent="0.25">
      <c r="A134" s="24"/>
      <c r="B134" s="16"/>
      <c r="C134" s="11"/>
      <c r="D134" s="7" t="s">
        <v>21</v>
      </c>
      <c r="E134" s="42" t="s">
        <v>87</v>
      </c>
      <c r="F134" s="43">
        <v>220</v>
      </c>
      <c r="G134" s="43">
        <v>0.25</v>
      </c>
      <c r="H134" s="43"/>
      <c r="I134" s="43">
        <v>15.18</v>
      </c>
      <c r="J134" s="43">
        <v>63</v>
      </c>
      <c r="K134" s="44">
        <v>377</v>
      </c>
      <c r="L134" s="43"/>
    </row>
    <row r="135" spans="1:12" ht="15" x14ac:dyDescent="0.25">
      <c r="A135" s="24"/>
      <c r="B135" s="16"/>
      <c r="C135" s="11"/>
      <c r="D135" s="7" t="s">
        <v>22</v>
      </c>
      <c r="E135" s="42" t="s">
        <v>58</v>
      </c>
      <c r="F135" s="43">
        <v>31</v>
      </c>
      <c r="G135" s="43">
        <v>2.33</v>
      </c>
      <c r="H135" s="43">
        <v>1</v>
      </c>
      <c r="I135" s="43">
        <v>15.93</v>
      </c>
      <c r="J135" s="43">
        <v>81</v>
      </c>
      <c r="K135" s="44" t="s">
        <v>52</v>
      </c>
      <c r="L135" s="43"/>
    </row>
    <row r="136" spans="1:12" ht="15" x14ac:dyDescent="0.25">
      <c r="A136" s="24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5"/>
      <c r="B137" s="18"/>
      <c r="C137" s="8"/>
      <c r="D137" s="19" t="s">
        <v>32</v>
      </c>
      <c r="E137" s="9"/>
      <c r="F137" s="20">
        <f>SUM(F132:F136)</f>
        <v>521</v>
      </c>
      <c r="G137" s="20">
        <f>SUM(G132:G136)</f>
        <v>14.71</v>
      </c>
      <c r="H137" s="20">
        <f>SUM(H132:H136)</f>
        <v>29</v>
      </c>
      <c r="I137" s="20">
        <f>SUM(I132:I136)</f>
        <v>63</v>
      </c>
      <c r="J137" s="20">
        <f>SUM(J132:J136)</f>
        <v>572</v>
      </c>
      <c r="K137" s="26"/>
      <c r="L137" s="20">
        <f>SUM(L132:L136)</f>
        <v>0</v>
      </c>
    </row>
    <row r="138" spans="1:12" ht="15" x14ac:dyDescent="0.25">
      <c r="A138" s="27">
        <f>A132</f>
        <v>2</v>
      </c>
      <c r="B138" s="14">
        <f>B132</f>
        <v>3</v>
      </c>
      <c r="C138" s="10" t="s">
        <v>24</v>
      </c>
      <c r="D138" s="56" t="s">
        <v>30</v>
      </c>
      <c r="E138" s="42" t="s">
        <v>64</v>
      </c>
      <c r="F138" s="43">
        <v>200</v>
      </c>
      <c r="G138" s="43"/>
      <c r="H138" s="43"/>
      <c r="I138" s="43">
        <v>20.2</v>
      </c>
      <c r="J138" s="43">
        <v>88</v>
      </c>
      <c r="K138" s="44" t="s">
        <v>55</v>
      </c>
      <c r="L138" s="43"/>
    </row>
    <row r="139" spans="1:12" ht="15" x14ac:dyDescent="0.25">
      <c r="A139" s="24"/>
      <c r="B139" s="16"/>
      <c r="C139" s="11"/>
      <c r="D139" s="12" t="s">
        <v>23</v>
      </c>
      <c r="E139" s="42" t="s">
        <v>88</v>
      </c>
      <c r="F139" s="43">
        <v>130</v>
      </c>
      <c r="G139" s="43">
        <v>0.37</v>
      </c>
      <c r="H139" s="43"/>
      <c r="I139" s="43">
        <v>9.6300000000000008</v>
      </c>
      <c r="J139" s="43">
        <v>43</v>
      </c>
      <c r="K139" s="44">
        <v>338</v>
      </c>
      <c r="L139" s="43"/>
    </row>
    <row r="140" spans="1:12" ht="15" x14ac:dyDescent="0.25">
      <c r="A140" s="24"/>
      <c r="B140" s="16"/>
      <c r="C140" s="11"/>
      <c r="D140" s="12" t="s">
        <v>26</v>
      </c>
      <c r="E140" s="42" t="s">
        <v>73</v>
      </c>
      <c r="F140" s="43">
        <v>60</v>
      </c>
      <c r="G140" s="43">
        <v>3.61</v>
      </c>
      <c r="H140" s="43">
        <v>12</v>
      </c>
      <c r="I140" s="43">
        <v>23.62</v>
      </c>
      <c r="J140" s="43">
        <v>215</v>
      </c>
      <c r="K140" s="44" t="s">
        <v>53</v>
      </c>
      <c r="L140" s="43"/>
    </row>
    <row r="141" spans="1:12" ht="15" x14ac:dyDescent="0.25">
      <c r="A141" s="25"/>
      <c r="B141" s="18"/>
      <c r="C141" s="8"/>
      <c r="D141" s="19" t="s">
        <v>32</v>
      </c>
      <c r="E141" s="9"/>
      <c r="F141" s="20">
        <f>SUM(F138:F140)</f>
        <v>390</v>
      </c>
      <c r="G141" s="20">
        <f t="shared" ref="G141" si="31">SUM(G138:G140)</f>
        <v>3.98</v>
      </c>
      <c r="H141" s="20">
        <f t="shared" ref="H141" si="32">SUM(H138:H140)</f>
        <v>12</v>
      </c>
      <c r="I141" s="20">
        <f t="shared" ref="I141" si="33">SUM(I138:I140)</f>
        <v>53.45</v>
      </c>
      <c r="J141" s="20">
        <f t="shared" ref="J141" si="34">SUM(J138:J140)</f>
        <v>346</v>
      </c>
      <c r="K141" s="26"/>
      <c r="L141" s="20">
        <f ca="1">SUM(L138:L145)</f>
        <v>0</v>
      </c>
    </row>
    <row r="142" spans="1:12" ht="15" x14ac:dyDescent="0.25">
      <c r="A142" s="27">
        <f>A132</f>
        <v>2</v>
      </c>
      <c r="B142" s="14">
        <f>B132</f>
        <v>3</v>
      </c>
      <c r="C142" s="10" t="s">
        <v>25</v>
      </c>
      <c r="D142" s="7" t="s">
        <v>27</v>
      </c>
      <c r="E142" s="42" t="s">
        <v>81</v>
      </c>
      <c r="F142" s="43">
        <v>250</v>
      </c>
      <c r="G142" s="43">
        <v>2.4300000000000002</v>
      </c>
      <c r="H142" s="43">
        <v>5</v>
      </c>
      <c r="I142" s="43">
        <v>16.920000000000002</v>
      </c>
      <c r="J142" s="43">
        <v>120</v>
      </c>
      <c r="K142" s="44">
        <v>96</v>
      </c>
      <c r="L142" s="43"/>
    </row>
    <row r="143" spans="1:12" ht="15" x14ac:dyDescent="0.25">
      <c r="A143" s="24"/>
      <c r="B143" s="16"/>
      <c r="C143" s="11"/>
      <c r="D143" s="7" t="s">
        <v>28</v>
      </c>
      <c r="E143" s="42" t="s">
        <v>82</v>
      </c>
      <c r="F143" s="43">
        <v>220</v>
      </c>
      <c r="G143" s="43">
        <v>13.05</v>
      </c>
      <c r="H143" s="43">
        <v>26</v>
      </c>
      <c r="I143" s="43">
        <v>47.53</v>
      </c>
      <c r="J143" s="43">
        <v>480</v>
      </c>
      <c r="K143" s="44">
        <v>265</v>
      </c>
      <c r="L143" s="43"/>
    </row>
    <row r="144" spans="1:12" ht="15" x14ac:dyDescent="0.25">
      <c r="A144" s="24"/>
      <c r="B144" s="16"/>
      <c r="C144" s="11"/>
      <c r="D144" s="7" t="s">
        <v>30</v>
      </c>
      <c r="E144" s="42" t="s">
        <v>62</v>
      </c>
      <c r="F144" s="43">
        <v>200</v>
      </c>
      <c r="G144" s="43">
        <v>0.16</v>
      </c>
      <c r="H144" s="43"/>
      <c r="I144" s="43">
        <v>27.9</v>
      </c>
      <c r="J144" s="43">
        <v>115</v>
      </c>
      <c r="K144" s="44">
        <v>342</v>
      </c>
      <c r="L144" s="43"/>
    </row>
    <row r="145" spans="1:12" ht="25.5" x14ac:dyDescent="0.25">
      <c r="A145" s="24"/>
      <c r="B145" s="16"/>
      <c r="C145" s="11"/>
      <c r="D145" s="7" t="s">
        <v>31</v>
      </c>
      <c r="E145" s="42" t="s">
        <v>63</v>
      </c>
      <c r="F145" s="43">
        <v>35</v>
      </c>
      <c r="G145" s="43">
        <v>2.31</v>
      </c>
      <c r="H145" s="43"/>
      <c r="I145" s="43">
        <v>11.69</v>
      </c>
      <c r="J145" s="43">
        <v>61</v>
      </c>
      <c r="K145" s="44" t="s">
        <v>54</v>
      </c>
      <c r="L145" s="43"/>
    </row>
    <row r="146" spans="1:12" ht="15" x14ac:dyDescent="0.25">
      <c r="A146" s="24"/>
      <c r="B146" s="16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5"/>
      <c r="B147" s="18"/>
      <c r="C147" s="8"/>
      <c r="D147" s="19" t="s">
        <v>32</v>
      </c>
      <c r="E147" s="9"/>
      <c r="F147" s="20">
        <f>SUM(F142:F146)</f>
        <v>705</v>
      </c>
      <c r="G147" s="20">
        <f>SUM(G142:G146)</f>
        <v>17.95</v>
      </c>
      <c r="H147" s="20">
        <f>SUM(H142:H146)</f>
        <v>31</v>
      </c>
      <c r="I147" s="20">
        <f>SUM(I142:I146)</f>
        <v>104.03999999999999</v>
      </c>
      <c r="J147" s="20">
        <f>SUM(J142:J146)</f>
        <v>776</v>
      </c>
      <c r="K147" s="26"/>
      <c r="L147" s="20">
        <f ca="1">SUM(L146:L147)</f>
        <v>0</v>
      </c>
    </row>
    <row r="148" spans="1:12" ht="15.75" customHeight="1" thickBot="1" x14ac:dyDescent="0.25">
      <c r="A148" s="30">
        <f>A132</f>
        <v>2</v>
      </c>
      <c r="B148" s="31">
        <f>B132</f>
        <v>3</v>
      </c>
      <c r="C148" s="51" t="s">
        <v>4</v>
      </c>
      <c r="D148" s="52"/>
      <c r="E148" s="32"/>
      <c r="F148" s="33">
        <f>F137+F141+F147</f>
        <v>1616</v>
      </c>
      <c r="G148" s="33">
        <f>G137+G141+G147</f>
        <v>36.64</v>
      </c>
      <c r="H148" s="33">
        <f>H137+H141+H147</f>
        <v>72</v>
      </c>
      <c r="I148" s="33">
        <f>I137+I141+I147</f>
        <v>220.49</v>
      </c>
      <c r="J148" s="33">
        <f>J137+J141+J147</f>
        <v>1694</v>
      </c>
      <c r="K148" s="34"/>
      <c r="L148" s="33">
        <f ca="1">L137+L141+L147+#REF!+#REF!+#REF!</f>
        <v>0</v>
      </c>
    </row>
    <row r="149" spans="1:12" ht="15" x14ac:dyDescent="0.25">
      <c r="A149" s="21">
        <v>2</v>
      </c>
      <c r="B149" s="22">
        <v>4</v>
      </c>
      <c r="C149" s="23" t="s">
        <v>19</v>
      </c>
      <c r="D149" s="5" t="s">
        <v>20</v>
      </c>
      <c r="E149" s="42" t="s">
        <v>89</v>
      </c>
      <c r="F149" s="43">
        <v>150</v>
      </c>
      <c r="G149" s="43">
        <v>20.45</v>
      </c>
      <c r="H149" s="43">
        <v>9</v>
      </c>
      <c r="I149" s="43">
        <v>26.16</v>
      </c>
      <c r="J149" s="43">
        <v>265</v>
      </c>
      <c r="K149" s="44">
        <v>222</v>
      </c>
      <c r="L149" s="41"/>
    </row>
    <row r="150" spans="1:12" ht="15" x14ac:dyDescent="0.25">
      <c r="A150" s="24"/>
      <c r="B150" s="16"/>
      <c r="C150" s="11"/>
      <c r="D150" s="7" t="s">
        <v>26</v>
      </c>
      <c r="E150" s="42" t="s">
        <v>90</v>
      </c>
      <c r="F150" s="43">
        <v>30</v>
      </c>
      <c r="G150" s="43">
        <v>0.16</v>
      </c>
      <c r="H150" s="43"/>
      <c r="I150" s="43">
        <v>4.53</v>
      </c>
      <c r="J150" s="43">
        <v>19</v>
      </c>
      <c r="K150" s="44">
        <v>626</v>
      </c>
      <c r="L150" s="43"/>
    </row>
    <row r="151" spans="1:12" ht="15" x14ac:dyDescent="0.25">
      <c r="A151" s="24"/>
      <c r="B151" s="16"/>
      <c r="C151" s="11"/>
      <c r="D151" s="7" t="s">
        <v>21</v>
      </c>
      <c r="E151" s="42" t="s">
        <v>42</v>
      </c>
      <c r="F151" s="43">
        <v>215</v>
      </c>
      <c r="G151" s="43">
        <v>0.2</v>
      </c>
      <c r="H151" s="43"/>
      <c r="I151" s="43">
        <v>15.03</v>
      </c>
      <c r="J151" s="43">
        <v>61</v>
      </c>
      <c r="K151" s="44">
        <v>376</v>
      </c>
      <c r="L151" s="43"/>
    </row>
    <row r="152" spans="1:12" ht="15" x14ac:dyDescent="0.25">
      <c r="A152" s="24"/>
      <c r="B152" s="16"/>
      <c r="C152" s="11"/>
      <c r="D152" s="7" t="s">
        <v>22</v>
      </c>
      <c r="E152" s="42" t="s">
        <v>58</v>
      </c>
      <c r="F152" s="43">
        <v>20</v>
      </c>
      <c r="G152" s="43">
        <v>1.5</v>
      </c>
      <c r="H152" s="43">
        <v>1</v>
      </c>
      <c r="I152" s="43">
        <v>10.28</v>
      </c>
      <c r="J152" s="43">
        <v>52</v>
      </c>
      <c r="K152" s="44" t="s">
        <v>52</v>
      </c>
      <c r="L152" s="43"/>
    </row>
    <row r="153" spans="1:12" ht="15" x14ac:dyDescent="0.25">
      <c r="A153" s="24"/>
      <c r="B153" s="16"/>
      <c r="C153" s="11"/>
      <c r="D153" s="7" t="s">
        <v>23</v>
      </c>
      <c r="E153" s="42" t="s">
        <v>44</v>
      </c>
      <c r="F153" s="43">
        <v>100</v>
      </c>
      <c r="G153" s="43">
        <v>0.4</v>
      </c>
      <c r="H153" s="43"/>
      <c r="I153" s="43">
        <v>9.8000000000000007</v>
      </c>
      <c r="J153" s="43">
        <v>47</v>
      </c>
      <c r="K153" s="44">
        <v>338</v>
      </c>
      <c r="L153" s="43"/>
    </row>
    <row r="154" spans="1:12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5"/>
      <c r="B155" s="18"/>
      <c r="C155" s="8"/>
      <c r="D155" s="19" t="s">
        <v>32</v>
      </c>
      <c r="E155" s="9"/>
      <c r="F155" s="20">
        <f>SUM(F149:F154)</f>
        <v>515</v>
      </c>
      <c r="G155" s="20">
        <f>SUM(G149:G154)</f>
        <v>22.709999999999997</v>
      </c>
      <c r="H155" s="20">
        <f>SUM(H149:H154)</f>
        <v>10</v>
      </c>
      <c r="I155" s="20">
        <f>SUM(I149:I154)</f>
        <v>65.8</v>
      </c>
      <c r="J155" s="20">
        <f>SUM(J149:J154)</f>
        <v>444</v>
      </c>
      <c r="K155" s="26"/>
      <c r="L155" s="20">
        <f>SUM(L149:L154)</f>
        <v>0</v>
      </c>
    </row>
    <row r="156" spans="1:12" ht="15" x14ac:dyDescent="0.25">
      <c r="A156" s="27">
        <f>A149</f>
        <v>2</v>
      </c>
      <c r="B156" s="14">
        <f>B149</f>
        <v>4</v>
      </c>
      <c r="C156" s="10" t="s">
        <v>24</v>
      </c>
      <c r="D156" s="56" t="s">
        <v>30</v>
      </c>
      <c r="E156" s="42" t="s">
        <v>64</v>
      </c>
      <c r="F156" s="43">
        <v>200</v>
      </c>
      <c r="G156" s="43"/>
      <c r="H156" s="43"/>
      <c r="I156" s="43">
        <v>20.2</v>
      </c>
      <c r="J156" s="43">
        <v>88</v>
      </c>
      <c r="K156" s="44" t="s">
        <v>55</v>
      </c>
      <c r="L156" s="43"/>
    </row>
    <row r="157" spans="1:12" ht="15" x14ac:dyDescent="0.25">
      <c r="A157" s="24"/>
      <c r="B157" s="16"/>
      <c r="C157" s="11"/>
      <c r="D157" s="12" t="s">
        <v>23</v>
      </c>
      <c r="E157" s="42" t="s">
        <v>44</v>
      </c>
      <c r="F157" s="43">
        <v>100</v>
      </c>
      <c r="G157" s="43">
        <v>0.4</v>
      </c>
      <c r="H157" s="43"/>
      <c r="I157" s="43">
        <v>9.8000000000000007</v>
      </c>
      <c r="J157" s="43">
        <v>47</v>
      </c>
      <c r="K157" s="44">
        <v>338</v>
      </c>
      <c r="L157" s="43"/>
    </row>
    <row r="158" spans="1:12" ht="15" x14ac:dyDescent="0.25">
      <c r="A158" s="24"/>
      <c r="B158" s="16"/>
      <c r="C158" s="11"/>
      <c r="D158" s="12" t="s">
        <v>26</v>
      </c>
      <c r="E158" s="42" t="s">
        <v>65</v>
      </c>
      <c r="F158" s="43">
        <v>60</v>
      </c>
      <c r="G158" s="43">
        <v>3.64</v>
      </c>
      <c r="H158" s="43">
        <v>4</v>
      </c>
      <c r="I158" s="43">
        <v>31.58</v>
      </c>
      <c r="J158" s="43">
        <v>173</v>
      </c>
      <c r="K158" s="44">
        <v>406</v>
      </c>
      <c r="L158" s="43"/>
    </row>
    <row r="159" spans="1:12" ht="15" x14ac:dyDescent="0.25">
      <c r="A159" s="25"/>
      <c r="B159" s="18"/>
      <c r="C159" s="8"/>
      <c r="D159" s="19" t="s">
        <v>32</v>
      </c>
      <c r="E159" s="9"/>
      <c r="F159" s="20">
        <f>SUM(F156:F158)</f>
        <v>360</v>
      </c>
      <c r="G159" s="20">
        <f t="shared" ref="G159" si="35">SUM(G156:G158)</f>
        <v>4.04</v>
      </c>
      <c r="H159" s="20">
        <f t="shared" ref="H159" si="36">SUM(H156:H158)</f>
        <v>4</v>
      </c>
      <c r="I159" s="20">
        <f t="shared" ref="I159" si="37">SUM(I156:I158)</f>
        <v>61.58</v>
      </c>
      <c r="J159" s="20">
        <f t="shared" ref="J159" si="38">SUM(J156:J158)</f>
        <v>308</v>
      </c>
      <c r="K159" s="26"/>
      <c r="L159" s="20">
        <f t="shared" ref="L159" ca="1" si="39">SUM(L156:L164)</f>
        <v>0</v>
      </c>
    </row>
    <row r="160" spans="1:12" ht="15" x14ac:dyDescent="0.25">
      <c r="A160" s="27">
        <f>A149</f>
        <v>2</v>
      </c>
      <c r="B160" s="14">
        <f>B149</f>
        <v>4</v>
      </c>
      <c r="C160" s="10" t="s">
        <v>25</v>
      </c>
      <c r="D160" s="7" t="s">
        <v>27</v>
      </c>
      <c r="E160" s="42" t="s">
        <v>69</v>
      </c>
      <c r="F160" s="43">
        <v>250</v>
      </c>
      <c r="G160" s="43">
        <v>5.94</v>
      </c>
      <c r="H160" s="43">
        <v>5</v>
      </c>
      <c r="I160" s="43">
        <v>19.34</v>
      </c>
      <c r="J160" s="43">
        <v>144</v>
      </c>
      <c r="K160" s="44">
        <v>102</v>
      </c>
      <c r="L160" s="43"/>
    </row>
    <row r="161" spans="1:12" ht="15" x14ac:dyDescent="0.25">
      <c r="A161" s="24"/>
      <c r="B161" s="16"/>
      <c r="C161" s="11"/>
      <c r="D161" s="7" t="s">
        <v>28</v>
      </c>
      <c r="E161" s="42" t="s">
        <v>70</v>
      </c>
      <c r="F161" s="43">
        <v>200</v>
      </c>
      <c r="G161" s="43">
        <v>10</v>
      </c>
      <c r="H161" s="43">
        <v>5</v>
      </c>
      <c r="I161" s="43">
        <v>33.04</v>
      </c>
      <c r="J161" s="43">
        <v>215</v>
      </c>
      <c r="K161" s="44" t="s">
        <v>53</v>
      </c>
      <c r="L161" s="43"/>
    </row>
    <row r="162" spans="1:12" ht="15" x14ac:dyDescent="0.25">
      <c r="A162" s="24"/>
      <c r="B162" s="16"/>
      <c r="C162" s="11"/>
      <c r="D162" s="7" t="s">
        <v>30</v>
      </c>
      <c r="E162" s="42" t="s">
        <v>49</v>
      </c>
      <c r="F162" s="43">
        <v>200</v>
      </c>
      <c r="G162" s="43">
        <v>0.57999999999999996</v>
      </c>
      <c r="H162" s="43"/>
      <c r="I162" s="43">
        <v>31.82</v>
      </c>
      <c r="J162" s="43">
        <v>130</v>
      </c>
      <c r="K162" s="44">
        <v>349</v>
      </c>
      <c r="L162" s="43"/>
    </row>
    <row r="163" spans="1:12" ht="25.5" x14ac:dyDescent="0.25">
      <c r="A163" s="24"/>
      <c r="B163" s="16"/>
      <c r="C163" s="11"/>
      <c r="D163" s="7" t="s">
        <v>31</v>
      </c>
      <c r="E163" s="42" t="s">
        <v>63</v>
      </c>
      <c r="F163" s="43">
        <v>40</v>
      </c>
      <c r="G163" s="43">
        <v>2.64</v>
      </c>
      <c r="H163" s="43"/>
      <c r="I163" s="43">
        <v>13.36</v>
      </c>
      <c r="J163" s="43">
        <v>70</v>
      </c>
      <c r="K163" s="44" t="s">
        <v>54</v>
      </c>
      <c r="L163" s="43"/>
    </row>
    <row r="164" spans="1:12" ht="25.5" x14ac:dyDescent="0.25">
      <c r="A164" s="24"/>
      <c r="B164" s="16"/>
      <c r="C164" s="11"/>
      <c r="D164" s="59" t="s">
        <v>26</v>
      </c>
      <c r="E164" s="42" t="s">
        <v>68</v>
      </c>
      <c r="F164" s="43">
        <v>20</v>
      </c>
      <c r="G164" s="43">
        <v>1.1000000000000001</v>
      </c>
      <c r="H164" s="43">
        <v>7</v>
      </c>
      <c r="I164" s="43">
        <v>11.9</v>
      </c>
      <c r="J164" s="43">
        <v>111</v>
      </c>
      <c r="K164" s="44" t="s">
        <v>74</v>
      </c>
      <c r="L164" s="43"/>
    </row>
    <row r="165" spans="1:12" ht="15" x14ac:dyDescent="0.25">
      <c r="A165" s="24"/>
      <c r="B165" s="16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5"/>
      <c r="B166" s="18"/>
      <c r="C166" s="8"/>
      <c r="D166" s="19" t="s">
        <v>32</v>
      </c>
      <c r="E166" s="9"/>
      <c r="F166" s="20">
        <f>SUM(F160:F165)</f>
        <v>710</v>
      </c>
      <c r="G166" s="20">
        <f>SUM(G160:G165)</f>
        <v>20.260000000000002</v>
      </c>
      <c r="H166" s="20">
        <f>SUM(H160:H165)</f>
        <v>17</v>
      </c>
      <c r="I166" s="20">
        <f>SUM(I160:I165)</f>
        <v>109.46</v>
      </c>
      <c r="J166" s="20">
        <f>SUM(J160:J165)</f>
        <v>670</v>
      </c>
      <c r="K166" s="26"/>
      <c r="L166" s="20">
        <f ca="1">SUM(L165:L166)</f>
        <v>0</v>
      </c>
    </row>
    <row r="167" spans="1:12" ht="15.75" customHeight="1" thickBot="1" x14ac:dyDescent="0.25">
      <c r="A167" s="30">
        <f>A149</f>
        <v>2</v>
      </c>
      <c r="B167" s="31">
        <f>B149</f>
        <v>4</v>
      </c>
      <c r="C167" s="51" t="s">
        <v>4</v>
      </c>
      <c r="D167" s="52"/>
      <c r="E167" s="32"/>
      <c r="F167" s="33">
        <f>F155+F159+F166</f>
        <v>1585</v>
      </c>
      <c r="G167" s="33">
        <f>G155+G159+G166</f>
        <v>47.01</v>
      </c>
      <c r="H167" s="33">
        <f>H155+H159+H166</f>
        <v>31</v>
      </c>
      <c r="I167" s="33">
        <f>I155+I159+I166</f>
        <v>236.83999999999997</v>
      </c>
      <c r="J167" s="33">
        <f>J155+J159+J166</f>
        <v>1422</v>
      </c>
      <c r="K167" s="34"/>
      <c r="L167" s="33">
        <f ca="1">L155+L159+L166+#REF!+#REF!+#REF!</f>
        <v>0</v>
      </c>
    </row>
    <row r="168" spans="1:12" ht="15" x14ac:dyDescent="0.25">
      <c r="A168" s="21">
        <v>2</v>
      </c>
      <c r="B168" s="22">
        <v>5</v>
      </c>
      <c r="C168" s="23" t="s">
        <v>19</v>
      </c>
      <c r="D168" s="5" t="s">
        <v>20</v>
      </c>
      <c r="E168" s="42" t="s">
        <v>91</v>
      </c>
      <c r="F168" s="43">
        <v>90</v>
      </c>
      <c r="G168" s="43">
        <v>13.13</v>
      </c>
      <c r="H168" s="43">
        <v>15</v>
      </c>
      <c r="I168" s="43">
        <v>2.89</v>
      </c>
      <c r="J168" s="43">
        <v>195</v>
      </c>
      <c r="K168" s="44">
        <v>290</v>
      </c>
      <c r="L168" s="41"/>
    </row>
    <row r="169" spans="1:12" ht="15" x14ac:dyDescent="0.25">
      <c r="A169" s="24"/>
      <c r="B169" s="16"/>
      <c r="C169" s="11"/>
      <c r="D169" s="8" t="s">
        <v>20</v>
      </c>
      <c r="E169" s="42" t="s">
        <v>61</v>
      </c>
      <c r="F169" s="43">
        <v>150</v>
      </c>
      <c r="G169" s="43">
        <v>6.31</v>
      </c>
      <c r="H169" s="43">
        <v>5</v>
      </c>
      <c r="I169" s="43">
        <v>40.22</v>
      </c>
      <c r="J169" s="43">
        <v>227</v>
      </c>
      <c r="K169" s="44">
        <v>309</v>
      </c>
      <c r="L169" s="43"/>
    </row>
    <row r="170" spans="1:12" ht="15" x14ac:dyDescent="0.25">
      <c r="A170" s="24"/>
      <c r="B170" s="16"/>
      <c r="C170" s="11"/>
      <c r="D170" s="7" t="s">
        <v>21</v>
      </c>
      <c r="E170" s="42" t="s">
        <v>42</v>
      </c>
      <c r="F170" s="43">
        <v>215</v>
      </c>
      <c r="G170" s="43">
        <v>0.2</v>
      </c>
      <c r="H170" s="43"/>
      <c r="I170" s="43">
        <v>15.03</v>
      </c>
      <c r="J170" s="43">
        <v>61</v>
      </c>
      <c r="K170" s="44">
        <v>376</v>
      </c>
      <c r="L170" s="43"/>
    </row>
    <row r="171" spans="1:12" ht="15" x14ac:dyDescent="0.25">
      <c r="A171" s="24"/>
      <c r="B171" s="16"/>
      <c r="C171" s="11"/>
      <c r="D171" s="7" t="s">
        <v>22</v>
      </c>
      <c r="E171" s="42" t="s">
        <v>58</v>
      </c>
      <c r="F171" s="43">
        <v>25</v>
      </c>
      <c r="G171" s="43">
        <v>1.88</v>
      </c>
      <c r="H171" s="43">
        <v>1</v>
      </c>
      <c r="I171" s="43">
        <v>12.85</v>
      </c>
      <c r="J171" s="43">
        <v>66</v>
      </c>
      <c r="K171" s="44" t="s">
        <v>52</v>
      </c>
      <c r="L171" s="43"/>
    </row>
    <row r="172" spans="1:12" ht="25.5" x14ac:dyDescent="0.25">
      <c r="A172" s="24"/>
      <c r="B172" s="16"/>
      <c r="C172" s="11"/>
      <c r="D172" s="59" t="s">
        <v>26</v>
      </c>
      <c r="E172" s="42" t="s">
        <v>68</v>
      </c>
      <c r="F172" s="43">
        <v>20</v>
      </c>
      <c r="G172" s="43">
        <v>1.1000000000000001</v>
      </c>
      <c r="H172" s="43">
        <v>7</v>
      </c>
      <c r="I172" s="43">
        <v>11.9</v>
      </c>
      <c r="J172" s="43">
        <v>111</v>
      </c>
      <c r="K172" s="44" t="s">
        <v>74</v>
      </c>
      <c r="L172" s="43"/>
    </row>
    <row r="173" spans="1:12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5"/>
      <c r="B174" s="18"/>
      <c r="C174" s="8"/>
      <c r="D174" s="19" t="s">
        <v>32</v>
      </c>
      <c r="E174" s="9"/>
      <c r="F174" s="20">
        <f>SUM(F168:F173)</f>
        <v>500</v>
      </c>
      <c r="G174" s="20">
        <f>SUM(G168:G173)</f>
        <v>22.62</v>
      </c>
      <c r="H174" s="20">
        <f>SUM(H168:H173)</f>
        <v>28</v>
      </c>
      <c r="I174" s="20">
        <f>SUM(I168:I173)</f>
        <v>82.89</v>
      </c>
      <c r="J174" s="20">
        <f>SUM(J168:J173)</f>
        <v>660</v>
      </c>
      <c r="K174" s="26"/>
      <c r="L174" s="20">
        <f>SUM(L168:L173)</f>
        <v>0</v>
      </c>
    </row>
    <row r="175" spans="1:12" ht="15" x14ac:dyDescent="0.25">
      <c r="A175" s="27">
        <f>A168</f>
        <v>2</v>
      </c>
      <c r="B175" s="14">
        <f>B168</f>
        <v>5</v>
      </c>
      <c r="C175" s="10" t="s">
        <v>24</v>
      </c>
      <c r="D175" s="56" t="s">
        <v>30</v>
      </c>
      <c r="E175" s="42" t="s">
        <v>64</v>
      </c>
      <c r="F175" s="43">
        <v>200</v>
      </c>
      <c r="G175" s="43"/>
      <c r="H175" s="43"/>
      <c r="I175" s="43">
        <v>20.2</v>
      </c>
      <c r="J175" s="43">
        <v>88</v>
      </c>
      <c r="K175" s="44" t="s">
        <v>55</v>
      </c>
      <c r="L175" s="43"/>
    </row>
    <row r="176" spans="1:12" ht="15" x14ac:dyDescent="0.25">
      <c r="A176" s="24"/>
      <c r="B176" s="16"/>
      <c r="C176" s="11"/>
      <c r="D176" s="12" t="s">
        <v>23</v>
      </c>
      <c r="E176" s="42" t="s">
        <v>88</v>
      </c>
      <c r="F176" s="43">
        <v>130</v>
      </c>
      <c r="G176" s="43">
        <v>0.37</v>
      </c>
      <c r="H176" s="43"/>
      <c r="I176" s="43">
        <v>9.6300000000000008</v>
      </c>
      <c r="J176" s="43">
        <v>43</v>
      </c>
      <c r="K176" s="44">
        <v>338</v>
      </c>
      <c r="L176" s="43"/>
    </row>
    <row r="177" spans="1:12" ht="15" x14ac:dyDescent="0.25">
      <c r="A177" s="24"/>
      <c r="B177" s="16"/>
      <c r="C177" s="11"/>
      <c r="D177" s="12" t="s">
        <v>26</v>
      </c>
      <c r="E177" s="42" t="s">
        <v>83</v>
      </c>
      <c r="F177" s="43">
        <v>60</v>
      </c>
      <c r="G177" s="43">
        <v>3.77</v>
      </c>
      <c r="H177" s="43">
        <v>4</v>
      </c>
      <c r="I177" s="43">
        <v>25.03</v>
      </c>
      <c r="J177" s="43">
        <v>148</v>
      </c>
      <c r="K177" s="44">
        <v>406</v>
      </c>
      <c r="L177" s="43"/>
    </row>
    <row r="178" spans="1:12" ht="15" x14ac:dyDescent="0.25">
      <c r="A178" s="25"/>
      <c r="B178" s="18"/>
      <c r="C178" s="8"/>
      <c r="D178" s="19" t="s">
        <v>32</v>
      </c>
      <c r="E178" s="9"/>
      <c r="F178" s="20">
        <f>SUM(F175:F177)</f>
        <v>390</v>
      </c>
      <c r="G178" s="20">
        <f t="shared" ref="G178" si="40">SUM(G175:G177)</f>
        <v>4.1399999999999997</v>
      </c>
      <c r="H178" s="20">
        <f t="shared" ref="H178" si="41">SUM(H175:H177)</f>
        <v>4</v>
      </c>
      <c r="I178" s="20">
        <f t="shared" ref="I178" si="42">SUM(I175:I177)</f>
        <v>54.86</v>
      </c>
      <c r="J178" s="20">
        <f t="shared" ref="J178" si="43">SUM(J175:J177)</f>
        <v>279</v>
      </c>
      <c r="K178" s="26"/>
      <c r="L178" s="20">
        <f t="shared" ref="L178" ca="1" si="44">SUM(L175:L183)</f>
        <v>0</v>
      </c>
    </row>
    <row r="179" spans="1:12" ht="15" x14ac:dyDescent="0.25">
      <c r="A179" s="27">
        <f>A168</f>
        <v>2</v>
      </c>
      <c r="B179" s="14">
        <f>B168</f>
        <v>5</v>
      </c>
      <c r="C179" s="10" t="s">
        <v>25</v>
      </c>
      <c r="D179" s="7" t="s">
        <v>27</v>
      </c>
      <c r="E179" s="42" t="s">
        <v>92</v>
      </c>
      <c r="F179" s="43">
        <v>200</v>
      </c>
      <c r="G179" s="43">
        <v>1.54</v>
      </c>
      <c r="H179" s="43">
        <v>4</v>
      </c>
      <c r="I179" s="43">
        <v>7.5</v>
      </c>
      <c r="J179" s="43">
        <v>69</v>
      </c>
      <c r="K179" s="44">
        <v>88</v>
      </c>
      <c r="L179" s="43"/>
    </row>
    <row r="180" spans="1:12" ht="15" x14ac:dyDescent="0.25">
      <c r="A180" s="24"/>
      <c r="B180" s="16"/>
      <c r="C180" s="11"/>
      <c r="D180" s="7" t="s">
        <v>28</v>
      </c>
      <c r="E180" s="42" t="s">
        <v>80</v>
      </c>
      <c r="F180" s="43">
        <v>100</v>
      </c>
      <c r="G180" s="43">
        <v>13.22</v>
      </c>
      <c r="H180" s="43">
        <v>21</v>
      </c>
      <c r="I180" s="43">
        <v>13.22</v>
      </c>
      <c r="J180" s="43">
        <v>295</v>
      </c>
      <c r="K180" s="44" t="s">
        <v>53</v>
      </c>
      <c r="L180" s="43"/>
    </row>
    <row r="181" spans="1:12" ht="15" x14ac:dyDescent="0.25">
      <c r="A181" s="24"/>
      <c r="B181" s="16"/>
      <c r="C181" s="11"/>
      <c r="D181" s="7" t="s">
        <v>29</v>
      </c>
      <c r="E181" s="42" t="s">
        <v>86</v>
      </c>
      <c r="F181" s="43">
        <v>150</v>
      </c>
      <c r="G181" s="43">
        <v>3.85</v>
      </c>
      <c r="H181" s="43">
        <v>5</v>
      </c>
      <c r="I181" s="43">
        <v>40.17</v>
      </c>
      <c r="J181" s="43">
        <v>224</v>
      </c>
      <c r="K181" s="44">
        <v>302</v>
      </c>
      <c r="L181" s="43"/>
    </row>
    <row r="182" spans="1:12" ht="15" x14ac:dyDescent="0.25">
      <c r="A182" s="24"/>
      <c r="B182" s="16"/>
      <c r="C182" s="11"/>
      <c r="D182" s="7" t="s">
        <v>30</v>
      </c>
      <c r="E182" s="42" t="s">
        <v>42</v>
      </c>
      <c r="F182" s="43">
        <v>215</v>
      </c>
      <c r="G182" s="43">
        <v>0.2</v>
      </c>
      <c r="H182" s="43"/>
      <c r="I182" s="43">
        <v>15.03</v>
      </c>
      <c r="J182" s="43">
        <v>61</v>
      </c>
      <c r="K182" s="44">
        <v>376</v>
      </c>
      <c r="L182" s="43"/>
    </row>
    <row r="183" spans="1:12" ht="25.5" x14ac:dyDescent="0.25">
      <c r="A183" s="24"/>
      <c r="B183" s="16"/>
      <c r="C183" s="11"/>
      <c r="D183" s="7" t="s">
        <v>31</v>
      </c>
      <c r="E183" s="42" t="s">
        <v>63</v>
      </c>
      <c r="F183" s="43">
        <v>35</v>
      </c>
      <c r="G183" s="43">
        <v>2.31</v>
      </c>
      <c r="H183" s="43"/>
      <c r="I183" s="43">
        <v>11.69</v>
      </c>
      <c r="J183" s="43">
        <v>61</v>
      </c>
      <c r="K183" s="44" t="s">
        <v>54</v>
      </c>
      <c r="L183" s="43"/>
    </row>
    <row r="184" spans="1:12" ht="15" x14ac:dyDescent="0.25">
      <c r="A184" s="24"/>
      <c r="B184" s="16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5"/>
      <c r="B185" s="18"/>
      <c r="C185" s="8"/>
      <c r="D185" s="19" t="s">
        <v>32</v>
      </c>
      <c r="E185" s="9"/>
      <c r="F185" s="20">
        <f>SUM(F179:F184)</f>
        <v>700</v>
      </c>
      <c r="G185" s="20">
        <f>SUM(G179:G184)</f>
        <v>21.12</v>
      </c>
      <c r="H185" s="20">
        <f>SUM(H179:H184)</f>
        <v>30</v>
      </c>
      <c r="I185" s="20">
        <f>SUM(I179:I184)</f>
        <v>87.61</v>
      </c>
      <c r="J185" s="20">
        <f>SUM(J179:J184)</f>
        <v>710</v>
      </c>
      <c r="K185" s="26"/>
      <c r="L185" s="20">
        <f ca="1">SUM(L184:L185)</f>
        <v>0</v>
      </c>
    </row>
    <row r="186" spans="1:12" ht="15.75" customHeight="1" thickBot="1" x14ac:dyDescent="0.25">
      <c r="A186" s="30">
        <f>A168</f>
        <v>2</v>
      </c>
      <c r="B186" s="31">
        <f>B168</f>
        <v>5</v>
      </c>
      <c r="C186" s="51" t="s">
        <v>4</v>
      </c>
      <c r="D186" s="52"/>
      <c r="E186" s="32"/>
      <c r="F186" s="33">
        <f>F174+F178+F185</f>
        <v>1590</v>
      </c>
      <c r="G186" s="33">
        <f>G174+G178+G185</f>
        <v>47.88</v>
      </c>
      <c r="H186" s="33">
        <f>H174+H178+H185</f>
        <v>62</v>
      </c>
      <c r="I186" s="33">
        <f>I174+I178+I185</f>
        <v>225.36</v>
      </c>
      <c r="J186" s="33">
        <f>J174+J178+J185</f>
        <v>1649</v>
      </c>
      <c r="K186" s="34"/>
      <c r="L186" s="33">
        <f ca="1">L174+L178+L185+#REF!+#REF!+#REF!</f>
        <v>0</v>
      </c>
    </row>
    <row r="187" spans="1:12" ht="13.5" thickBot="1" x14ac:dyDescent="0.25">
      <c r="A187" s="28"/>
      <c r="B187" s="29"/>
      <c r="C187" s="50" t="s">
        <v>5</v>
      </c>
      <c r="D187" s="50"/>
      <c r="E187" s="50"/>
      <c r="F187" s="36">
        <f>(F23+F41+F60+F78+F95+F113+F131+F148+F167+F186)/(IF(F23=0,0,1)+IF(F41=0,0,1)+IF(F60=0,0,1)+IF(F78=0,0,1)+IF(F95=0,0,1)+IF(F113=0,0,1)+IF(F131=0,0,1)+IF(F148=0,0,1)+IF(F167=0,0,1)+IF(F186=0,0,1))</f>
        <v>1594.9</v>
      </c>
      <c r="G187" s="36">
        <f>(G23+G41+G60+G78+G95+G113+G131+G148+G167+G186)/(IF(G23=0,0,1)+IF(G41=0,0,1)+IF(G60=0,0,1)+IF(G78=0,0,1)+IF(G95=0,0,1)+IF(G113=0,0,1)+IF(G131=0,0,1)+IF(G148=0,0,1)+IF(G167=0,0,1)+IF(G186=0,0,1))</f>
        <v>43.121999999999993</v>
      </c>
      <c r="H187" s="36">
        <f>(H23+H41+H60+H78+H95+H113+H131+H148+H167+H186)/(IF(H23=0,0,1)+IF(H41=0,0,1)+IF(H60=0,0,1)+IF(H78=0,0,1)+IF(H95=0,0,1)+IF(H113=0,0,1)+IF(H131=0,0,1)+IF(H148=0,0,1)+IF(H167=0,0,1)+IF(H186=0,0,1))</f>
        <v>59.1</v>
      </c>
      <c r="I187" s="36">
        <f>(I23+I41+I60+I78+I95+I113+I131+I148+I167+I186)/(IF(I23=0,0,1)+IF(I41=0,0,1)+IF(I60=0,0,1)+IF(I78=0,0,1)+IF(I95=0,0,1)+IF(I113=0,0,1)+IF(I131=0,0,1)+IF(I148=0,0,1)+IF(I167=0,0,1)+IF(I186=0,0,1))</f>
        <v>221.86599999999999</v>
      </c>
      <c r="J187" s="36">
        <f>(J23+J41+J60+J78+J95+J113+J131+J148+J167+J186)/(IF(J23=0,0,1)+IF(J41=0,0,1)+IF(J60=0,0,1)+IF(J78=0,0,1)+IF(J95=0,0,1+IF(J113=0,0,1)+IF(J131=0,0,1)+IF(J148=0,0,1)+IF(J167=0,0,1)+IF(J186=0,0,1)))</f>
        <v>1606</v>
      </c>
      <c r="K187" s="36"/>
      <c r="L187" s="36">
        <f ca="1">(L23+L41+L60+L78+L95+L113+L131+L148+L167+L186)/(IF(L23=0,0,1)+IF(L41=0,0,1)+IF(L60=0,0,1)+IF(L78=0,0,1)+IF(L95=0,0,1)+IF(L113=0,0,1)+IF(L131=0,0,1)+IF(L148=0,0,1)+IF(L167=0,0,1)+IF(L186=0,0,1))</f>
        <v>0</v>
      </c>
    </row>
  </sheetData>
  <mergeCells count="14">
    <mergeCell ref="C23:D23"/>
    <mergeCell ref="C1:E1"/>
    <mergeCell ref="H1:K1"/>
    <mergeCell ref="H2:K2"/>
    <mergeCell ref="C41:D41"/>
    <mergeCell ref="C60:D60"/>
    <mergeCell ref="C78:D78"/>
    <mergeCell ref="C95:D95"/>
    <mergeCell ref="C187:E187"/>
    <mergeCell ref="C113:D113"/>
    <mergeCell ref="C131:D131"/>
    <mergeCell ref="C148:D148"/>
    <mergeCell ref="C167:D167"/>
    <mergeCell ref="C186:D1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2023-11-07T09:12:58Z</dcterms:modified>
</cp:coreProperties>
</file>